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95" windowHeight="5775" activeTab="1"/>
  </bookViews>
  <sheets>
    <sheet name="Наредба" sheetId="1" r:id="rId1"/>
    <sheet name="УП ДОКТОР" sheetId="2" r:id="rId2"/>
  </sheets>
  <definedNames>
    <definedName name="_xlnm.Print_Area" localSheetId="0">'Наредба'!$A$1:$I$41</definedName>
  </definedNames>
  <calcPr fullCalcOnLoad="1"/>
</workbook>
</file>

<file path=xl/sharedStrings.xml><?xml version="1.0" encoding="utf-8"?>
<sst xmlns="http://schemas.openxmlformats.org/spreadsheetml/2006/main" count="556" uniqueCount="210">
  <si>
    <t>И</t>
  </si>
  <si>
    <t>А</t>
  </si>
  <si>
    <t>Бакалавър</t>
  </si>
  <si>
    <t>&gt;60</t>
  </si>
  <si>
    <t>М след Б по същата специалност</t>
  </si>
  <si>
    <t>М след Б или след М по друга спец.</t>
  </si>
  <si>
    <r>
      <t>&gt;60</t>
    </r>
    <r>
      <rPr>
        <vertAlign val="superscript"/>
        <sz val="10"/>
        <rFont val="Arial"/>
        <family val="2"/>
      </rPr>
      <t>1)</t>
    </r>
  </si>
  <si>
    <t>1)</t>
  </si>
  <si>
    <t>Кредит</t>
  </si>
  <si>
    <t>К</t>
  </si>
  <si>
    <t>С</t>
  </si>
  <si>
    <t>ДР</t>
  </si>
  <si>
    <t>ДИ</t>
  </si>
  <si>
    <t>Б</t>
  </si>
  <si>
    <t>М</t>
  </si>
  <si>
    <t>Сп</t>
  </si>
  <si>
    <t>Дипломна работа</t>
  </si>
  <si>
    <t>Държавен изпит</t>
  </si>
  <si>
    <t>Магистър</t>
  </si>
  <si>
    <t>Семестър</t>
  </si>
  <si>
    <t>Специалист</t>
  </si>
  <si>
    <t>М&gt;Бсс</t>
  </si>
  <si>
    <t>М&gt;БМдс</t>
  </si>
  <si>
    <t>Съкращения</t>
  </si>
  <si>
    <t>ДО</t>
  </si>
  <si>
    <t>З</t>
  </si>
  <si>
    <t>Дистанционно обучение</t>
  </si>
  <si>
    <t>Задочно обучение</t>
  </si>
  <si>
    <t>Р</t>
  </si>
  <si>
    <t>Редовно обучение</t>
  </si>
  <si>
    <t>Аудиторна заетост</t>
  </si>
  <si>
    <t>Извънаудиторна заетост</t>
  </si>
  <si>
    <r>
      <t xml:space="preserve">Съотношението </t>
    </r>
    <r>
      <rPr>
        <b/>
        <sz val="10"/>
        <rFont val="Arial"/>
        <family val="2"/>
      </rPr>
      <t>А/И</t>
    </r>
    <r>
      <rPr>
        <sz val="10"/>
        <rFont val="Arial"/>
        <family val="2"/>
      </rPr>
      <t xml:space="preserve"> се вписва в учебния план</t>
    </r>
  </si>
  <si>
    <r>
      <t>К</t>
    </r>
    <r>
      <rPr>
        <sz val="9"/>
        <rFont val="Arial"/>
        <family val="2"/>
      </rPr>
      <t>, общо</t>
    </r>
  </si>
  <si>
    <r>
      <t>К</t>
    </r>
    <r>
      <rPr>
        <sz val="9"/>
        <rFont val="Arial"/>
        <family val="2"/>
      </rPr>
      <t xml:space="preserve"> за </t>
    </r>
    <r>
      <rPr>
        <b/>
        <sz val="9"/>
        <rFont val="Arial"/>
        <family val="2"/>
      </rPr>
      <t>С</t>
    </r>
  </si>
  <si>
    <r>
      <t>К</t>
    </r>
    <r>
      <rPr>
        <sz val="9"/>
        <rFont val="Arial"/>
        <family val="2"/>
      </rPr>
      <t xml:space="preserve"> за </t>
    </r>
    <r>
      <rPr>
        <b/>
        <sz val="9"/>
        <rFont val="Arial"/>
        <family val="2"/>
      </rPr>
      <t>ДР</t>
    </r>
    <r>
      <rPr>
        <sz val="9"/>
        <rFont val="Arial"/>
        <family val="2"/>
      </rPr>
      <t xml:space="preserve"> или </t>
    </r>
    <r>
      <rPr>
        <b/>
        <sz val="9"/>
        <rFont val="Arial"/>
        <family val="2"/>
      </rPr>
      <t>ДИ</t>
    </r>
  </si>
  <si>
    <t>Член</t>
  </si>
  <si>
    <r>
      <t>К</t>
    </r>
    <r>
      <rPr>
        <sz val="10"/>
        <rFont val="Arial"/>
        <family val="2"/>
      </rPr>
      <t xml:space="preserve"> се вписват в учебния план</t>
    </r>
  </si>
  <si>
    <r>
      <t xml:space="preserve">За </t>
    </r>
    <r>
      <rPr>
        <b/>
        <sz val="10"/>
        <rFont val="Arial"/>
        <family val="2"/>
      </rPr>
      <t xml:space="preserve">ДО </t>
    </r>
    <r>
      <rPr>
        <sz val="10"/>
        <rFont val="Arial"/>
        <family val="2"/>
      </rPr>
      <t>и</t>
    </r>
    <r>
      <rPr>
        <b/>
        <sz val="10"/>
        <rFont val="Arial"/>
        <family val="2"/>
      </rPr>
      <t xml:space="preserve"> ЗК К </t>
    </r>
    <r>
      <rPr>
        <sz val="10"/>
        <rFont val="Arial"/>
        <family val="2"/>
      </rPr>
      <t xml:space="preserve">съответстват на </t>
    </r>
    <r>
      <rPr>
        <b/>
        <sz val="10"/>
        <rFont val="Arial"/>
        <family val="2"/>
      </rPr>
      <t>К</t>
    </r>
    <r>
      <rPr>
        <sz val="10"/>
        <rFont val="Arial"/>
        <family val="2"/>
      </rPr>
      <t xml:space="preserve"> от </t>
    </r>
    <r>
      <rPr>
        <b/>
        <sz val="10"/>
        <rFont val="Arial"/>
        <family val="2"/>
      </rPr>
      <t>Р</t>
    </r>
  </si>
  <si>
    <t>Учебен план</t>
  </si>
  <si>
    <t>Присъждане</t>
  </si>
  <si>
    <t>Количество</t>
  </si>
  <si>
    <t>Определят се от ВУ съгл. чл. 10 (1) т.3 от Държ. изисквания</t>
  </si>
  <si>
    <t>Бележки по гл.1, 2 и ПЗР от Наредба №21 за кредитите</t>
  </si>
  <si>
    <t>Преходни и заключителни разпоредби</t>
  </si>
  <si>
    <t>§1 (1)</t>
  </si>
  <si>
    <t>§1 (2)</t>
  </si>
  <si>
    <r>
      <t>К</t>
    </r>
    <r>
      <rPr>
        <sz val="10"/>
        <rFont val="Arial"/>
        <family val="0"/>
      </rPr>
      <t xml:space="preserve"> се вписват в основните документи (</t>
    </r>
    <r>
      <rPr>
        <i/>
        <sz val="10"/>
        <rFont val="Arial"/>
        <family val="2"/>
      </rPr>
      <t>протоколи, гл. книга, дипломи</t>
    </r>
    <r>
      <rPr>
        <sz val="10"/>
        <rFont val="Arial"/>
        <family val="0"/>
      </rPr>
      <t>)</t>
    </r>
  </si>
  <si>
    <t>В акад. справка и в европейското приложение се вписва и оценка по  ECTS</t>
  </si>
  <si>
    <t>§2</t>
  </si>
  <si>
    <t>§3</t>
  </si>
  <si>
    <t>Приетите преди 2004/2005 се обучават по старите учебни планове.</t>
  </si>
  <si>
    <r>
      <t xml:space="preserve">К </t>
    </r>
    <r>
      <rPr>
        <sz val="10"/>
        <rFont val="Arial"/>
        <family val="2"/>
      </rPr>
      <t xml:space="preserve">се придобиват само в основни звена на ВУ, от студенти, приети във формите по чл.42(9)ЗВО - редовни, задочни, вечерни, дистанционни </t>
    </r>
  </si>
  <si>
    <t>Професионално направление:</t>
  </si>
  <si>
    <t>Професионална квалификация:</t>
  </si>
  <si>
    <t>Срок на обучение:</t>
  </si>
  <si>
    <t>Форма на обучение:</t>
  </si>
  <si>
    <t>Курс</t>
  </si>
  <si>
    <t>седмици</t>
  </si>
  <si>
    <t>Ваканции</t>
  </si>
  <si>
    <t>ІІ.</t>
  </si>
  <si>
    <t>ІІІ.</t>
  </si>
  <si>
    <t>Всичко</t>
  </si>
  <si>
    <t>І.</t>
  </si>
  <si>
    <t>№</t>
  </si>
  <si>
    <t>Л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</si>
  <si>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</si>
  <si>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</si>
  <si>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</si>
  <si>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</si>
  <si>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</si>
  <si>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</si>
  <si>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</si>
  <si>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</si>
  <si>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</si>
  <si>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</si>
  <si>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</si>
  <si>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</si>
  <si>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Кре-дити</t>
  </si>
  <si>
    <t>Общо:</t>
  </si>
  <si>
    <t>П р а к т и к и:</t>
  </si>
  <si>
    <t>Шести семестър</t>
  </si>
  <si>
    <t>Седми семестър</t>
  </si>
  <si>
    <t>Осми семестър</t>
  </si>
  <si>
    <t>Утвърждавам!</t>
  </si>
  <si>
    <t>Ректор:</t>
  </si>
  <si>
    <t>Вид</t>
  </si>
  <si>
    <t>Изпитни сесии</t>
  </si>
  <si>
    <t>Дисциплина</t>
  </si>
  <si>
    <t>Семинарни упражнения</t>
  </si>
  <si>
    <t>часа</t>
  </si>
  <si>
    <t>%</t>
  </si>
  <si>
    <t xml:space="preserve">Лекции </t>
  </si>
  <si>
    <t>броя</t>
  </si>
  <si>
    <r>
      <t>(</t>
    </r>
    <r>
      <rPr>
        <b/>
        <sz val="10"/>
        <rFont val="Arial"/>
        <family val="2"/>
      </rPr>
      <t>з</t>
    </r>
    <r>
      <rPr>
        <sz val="10"/>
        <rFont val="Arial"/>
        <family val="2"/>
      </rPr>
      <t>)</t>
    </r>
  </si>
  <si>
    <r>
      <t>(</t>
    </r>
    <r>
      <rPr>
        <b/>
        <sz val="10"/>
        <rFont val="Arial"/>
        <family val="2"/>
      </rPr>
      <t>и</t>
    </r>
    <r>
      <rPr>
        <sz val="10"/>
        <rFont val="Arial"/>
        <family val="2"/>
      </rPr>
      <t>)</t>
    </r>
  </si>
  <si>
    <r>
      <t>(</t>
    </r>
    <r>
      <rPr>
        <b/>
        <sz val="10"/>
        <rFont val="Arial"/>
        <family val="2"/>
      </rPr>
      <t>ф</t>
    </r>
    <r>
      <rPr>
        <sz val="10"/>
        <rFont val="Arial"/>
        <family val="2"/>
      </rPr>
      <t>)</t>
    </r>
  </si>
  <si>
    <t>Курсови проекти</t>
  </si>
  <si>
    <t>Курсови работи</t>
  </si>
  <si>
    <r>
      <t>(</t>
    </r>
    <r>
      <rPr>
        <b/>
        <sz val="10"/>
        <rFont val="Arial"/>
        <family val="2"/>
      </rPr>
      <t>А</t>
    </r>
    <r>
      <rPr>
        <sz val="10"/>
        <rFont val="Arial"/>
        <family val="2"/>
      </rPr>
      <t>)</t>
    </r>
  </si>
  <si>
    <t>Учебна</t>
  </si>
  <si>
    <t>Специали-зираща</t>
  </si>
  <si>
    <t>Практики</t>
  </si>
  <si>
    <t>Учебно-производствена</t>
  </si>
  <si>
    <t>Специализираща</t>
  </si>
  <si>
    <t>ІІ. ПАРАМЕТРИ НА УЧЕБНИЯ ПЛАН</t>
  </si>
  <si>
    <t xml:space="preserve">Аудиторна зетост </t>
  </si>
  <si>
    <t xml:space="preserve">по специалността </t>
  </si>
  <si>
    <r>
      <t>(</t>
    </r>
    <r>
      <rPr>
        <b/>
        <sz val="10"/>
        <rFont val="Arial"/>
        <family val="2"/>
      </rPr>
      <t>кп</t>
    </r>
    <r>
      <rPr>
        <sz val="10"/>
        <rFont val="Arial"/>
        <family val="2"/>
      </rPr>
      <t>)</t>
    </r>
  </si>
  <si>
    <r>
      <t>(</t>
    </r>
    <r>
      <rPr>
        <b/>
        <sz val="10"/>
        <rFont val="Arial"/>
        <family val="2"/>
      </rPr>
      <t>кр</t>
    </r>
    <r>
      <rPr>
        <sz val="10"/>
        <rFont val="Arial"/>
        <family val="2"/>
      </rPr>
      <t>)</t>
    </r>
  </si>
  <si>
    <t>и</t>
  </si>
  <si>
    <t>то</t>
  </si>
  <si>
    <t>кп</t>
  </si>
  <si>
    <t>кр</t>
  </si>
  <si>
    <t>ФК</t>
  </si>
  <si>
    <t>з</t>
  </si>
  <si>
    <t>з,ч</t>
  </si>
  <si>
    <t>и,ч</t>
  </si>
  <si>
    <t>ф</t>
  </si>
  <si>
    <t>ф,ч</t>
  </si>
  <si>
    <t xml:space="preserve"> </t>
  </si>
  <si>
    <t>Приет от АС.               Протокол №</t>
  </si>
  <si>
    <t>Приет от ФС на ФОН. Протокол №</t>
  </si>
  <si>
    <r>
      <t xml:space="preserve">К се присъжда чрез </t>
    </r>
    <r>
      <rPr>
        <u val="single"/>
        <sz val="10"/>
        <rFont val="Arial"/>
        <family val="2"/>
      </rPr>
      <t>изпит или друга</t>
    </r>
    <r>
      <rPr>
        <sz val="10"/>
        <rFont val="Arial"/>
        <family val="0"/>
      </rPr>
      <t xml:space="preserve"> форма на оценяване, ако оценката е не по-ниска от 3</t>
    </r>
  </si>
  <si>
    <r>
      <t xml:space="preserve">Наредбата е в сила </t>
    </r>
    <r>
      <rPr>
        <u val="single"/>
        <sz val="10"/>
        <rFont val="Arial"/>
        <family val="2"/>
      </rPr>
      <t>от датата на публикуването</t>
    </r>
    <r>
      <rPr>
        <sz val="10"/>
        <rFont val="Arial"/>
        <family val="0"/>
      </rPr>
      <t xml:space="preserve"> и в ДВ</t>
    </r>
  </si>
  <si>
    <t>9 (3)</t>
  </si>
  <si>
    <t>9 (1)</t>
  </si>
  <si>
    <t>9 (2)</t>
  </si>
  <si>
    <r>
      <t>А</t>
    </r>
    <r>
      <rPr>
        <sz val="10"/>
        <rFont val="Arial"/>
        <family val="0"/>
      </rPr>
      <t xml:space="preserve"> не може да бъде повече от половината, т.е. </t>
    </r>
    <r>
      <rPr>
        <b/>
        <sz val="10"/>
        <rFont val="Arial"/>
        <family val="2"/>
      </rPr>
      <t>А</t>
    </r>
    <r>
      <rPr>
        <sz val="10"/>
        <rFont val="Arial"/>
        <family val="0"/>
      </rPr>
      <t>&lt;=</t>
    </r>
    <r>
      <rPr>
        <b/>
        <sz val="10"/>
        <rFont val="Arial"/>
        <family val="2"/>
      </rPr>
      <t>И</t>
    </r>
  </si>
  <si>
    <r>
      <t xml:space="preserve">Учебен план </t>
    </r>
    <r>
      <rPr>
        <b/>
        <sz val="12"/>
        <rFont val="Arial"/>
        <family val="2"/>
      </rPr>
      <t>за придобиване на висше образование</t>
    </r>
    <r>
      <rPr>
        <b/>
        <sz val="14"/>
        <rFont val="Arial"/>
        <family val="2"/>
      </rPr>
      <t xml:space="preserve"> </t>
    </r>
  </si>
  <si>
    <t>Практически упражнения</t>
  </si>
  <si>
    <t>П</t>
  </si>
  <si>
    <t>вид</t>
  </si>
  <si>
    <t>ч.</t>
  </si>
  <si>
    <t>А/И</t>
  </si>
  <si>
    <r>
      <t>(</t>
    </r>
    <r>
      <rPr>
        <b/>
        <sz val="10"/>
        <rFont val="Arial"/>
        <family val="2"/>
      </rPr>
      <t>Л</t>
    </r>
    <r>
      <rPr>
        <sz val="10"/>
        <rFont val="Arial"/>
        <family val="0"/>
      </rPr>
      <t>)</t>
    </r>
  </si>
  <si>
    <r>
      <t>(</t>
    </r>
    <r>
      <rPr>
        <b/>
        <sz val="10"/>
        <rFont val="Arial"/>
        <family val="2"/>
      </rPr>
      <t>С</t>
    </r>
    <r>
      <rPr>
        <sz val="10"/>
        <rFont val="Arial"/>
        <family val="0"/>
      </rPr>
      <t>)</t>
    </r>
  </si>
  <si>
    <r>
      <t>(</t>
    </r>
    <r>
      <rPr>
        <b/>
        <sz val="10"/>
        <rFont val="Arial"/>
        <family val="2"/>
      </rPr>
      <t>П</t>
    </r>
    <r>
      <rPr>
        <sz val="10"/>
        <rFont val="Arial"/>
        <family val="0"/>
      </rPr>
      <t>)</t>
    </r>
  </si>
  <si>
    <t>Извънаудиторна заетост, ч. (И)</t>
  </si>
  <si>
    <t>Дисциплини</t>
  </si>
  <si>
    <t xml:space="preserve">Задължителни </t>
  </si>
  <si>
    <t xml:space="preserve">Избираеми </t>
  </si>
  <si>
    <t xml:space="preserve">Факултативни </t>
  </si>
  <si>
    <t>Форми на контрол (ФК):</t>
  </si>
  <si>
    <t>Изпити (и)</t>
  </si>
  <si>
    <t>Текущи оценки(то)</t>
  </si>
  <si>
    <t>Заверки (з)</t>
  </si>
  <si>
    <r>
      <t>График за провеждане на учебния процес:</t>
    </r>
    <r>
      <rPr>
        <sz val="10"/>
        <rFont val="Arial"/>
        <family val="2"/>
      </rPr>
      <t xml:space="preserve"> Приема се ежегодно от академичния съвет.</t>
    </r>
  </si>
  <si>
    <t>ф, ч</t>
  </si>
  <si>
    <t>Контрол</t>
  </si>
  <si>
    <t>Проекти</t>
  </si>
  <si>
    <t>физк.</t>
  </si>
  <si>
    <r>
      <t>(</t>
    </r>
    <r>
      <rPr>
        <b/>
        <sz val="10"/>
        <rFont val="Arial"/>
        <family val="2"/>
      </rPr>
      <t>уп</t>
    </r>
    <r>
      <rPr>
        <sz val="10"/>
        <rFont val="Arial"/>
        <family val="0"/>
      </rPr>
      <t>)</t>
    </r>
  </si>
  <si>
    <r>
      <t>(</t>
    </r>
    <r>
      <rPr>
        <b/>
        <sz val="10"/>
        <rFont val="Arial"/>
        <family val="2"/>
      </rPr>
      <t>сп</t>
    </r>
    <r>
      <rPr>
        <sz val="10"/>
        <rFont val="Arial"/>
        <family val="0"/>
      </rPr>
      <t>)</t>
    </r>
  </si>
  <si>
    <r>
      <t>(</t>
    </r>
    <r>
      <rPr>
        <b/>
        <sz val="10"/>
        <rFont val="Arial"/>
        <family val="2"/>
      </rPr>
      <t>у</t>
    </r>
    <r>
      <rPr>
        <sz val="10"/>
        <rFont val="Arial"/>
        <family val="0"/>
      </rPr>
      <t>)</t>
    </r>
  </si>
  <si>
    <t>у</t>
  </si>
  <si>
    <t>у,ч</t>
  </si>
  <si>
    <t>уп</t>
  </si>
  <si>
    <t>уп,ч</t>
  </si>
  <si>
    <t>сп</t>
  </si>
  <si>
    <t>сп,ч</t>
  </si>
  <si>
    <t>Аудиторна/Извънаудиторна =</t>
  </si>
  <si>
    <t>Област на висше образование:</t>
  </si>
  <si>
    <t>ІV. БЕЛЕЖКИ ЗА ПРОМЕНИ В УЧЕБНИЯ ПЛАН</t>
  </si>
  <si>
    <t>Списъци на избираемите и факултативните дисциплини</t>
  </si>
  <si>
    <t>Университет "Проф. д-р Асен Златаров" - Бургас</t>
  </si>
  <si>
    <t>Приет на УМС на</t>
  </si>
  <si>
    <t>Приет на АС, протокол ....................</t>
  </si>
  <si>
    <t/>
  </si>
  <si>
    <t>Образователно-научна степен</t>
  </si>
  <si>
    <t>IIІ. ПЛАН НА УЧЕБНИЯ, НАУЧНОИЗСЛЕДОВАТЕЛСКИЯ И ПРЕПОДАВАТЕЛСКИЯ ПРОЦЕС</t>
  </si>
  <si>
    <t>Специализиран чужд език</t>
  </si>
  <si>
    <t>Избираема дисциплина по сп. 1</t>
  </si>
  <si>
    <t>Първа година</t>
  </si>
  <si>
    <t>Втора година</t>
  </si>
  <si>
    <t>Трета година</t>
  </si>
  <si>
    <t>ДОКТОР</t>
  </si>
  <si>
    <t>редовна</t>
  </si>
  <si>
    <t>три години</t>
  </si>
  <si>
    <t>Преподавателска дейност</t>
  </si>
  <si>
    <t>Публикационна дейност и участие в проект</t>
  </si>
  <si>
    <t>Защита пред научно жури</t>
  </si>
  <si>
    <t xml:space="preserve">Приет ФС, протокол ..... </t>
  </si>
  <si>
    <r>
      <t>Форма на завършване:</t>
    </r>
    <r>
      <rPr>
        <sz val="10"/>
        <rFont val="Arial"/>
        <family val="0"/>
      </rPr>
      <t xml:space="preserve"> защита на дисертационен труд</t>
    </r>
  </si>
  <si>
    <t>Изпит по специалността</t>
  </si>
  <si>
    <t>Списък 1 Избираеми дисциплини</t>
  </si>
  <si>
    <t>Списък 2 Факултативни дисциплини</t>
  </si>
  <si>
    <t>Кредити</t>
  </si>
  <si>
    <t>ср</t>
  </si>
  <si>
    <t>публикационна дейност</t>
  </si>
  <si>
    <t>СР</t>
  </si>
  <si>
    <t>Самостоятелна работа</t>
  </si>
  <si>
    <t>1 кредит = 30 часа студентска заетост, като</t>
  </si>
  <si>
    <t>(ср)</t>
  </si>
  <si>
    <t>дисертационен труд</t>
  </si>
  <si>
    <t>Образователна програма</t>
  </si>
  <si>
    <t>Научноизследователска програма</t>
  </si>
  <si>
    <t>Научноизследователски дейности</t>
  </si>
  <si>
    <t>І. ФОНД НА РАБОТНОТО ВРЕМЕ</t>
  </si>
  <si>
    <t>научно-изследова-телска дейност и защита</t>
  </si>
  <si>
    <t>Заб.1 : Задължителните, избираемите и факултативните дисциплини в индивидуалния план на всеки докторант се определят от обучаващото звено по предложение на научния ръководител с участието на докторанта и се утвърждават в Индивидуалния учебен план на докторанта.</t>
  </si>
  <si>
    <t xml:space="preserve">Заб.2 : Кредитите за изпълнение на образователната програма се определят в съответствие с чл. 5(2) от Стандарт за разпределяне по видове дейности и формиране на кредити при обучение на докторанти в Университета: успешно издържан изпит по специалността - 10 кредита, успешно издържан изпит по чужд език - 10 кредита, успешно издържани изпити от посетени два курса по учебен план - 20 кредита, преподавателска дейност - 20 кредита: ръководство на упражнения - 10 кредита; научно ръководство на дипломни работи - 10 кредита. </t>
  </si>
  <si>
    <t>Заб.3 : Кредитите за изпълнение на научната програма се определят в съответствие с чл. 6(2) от Стандарт за разпределяне по видове дейности и формиране на кредити при обучение на докторанти в Университета: публикувана статия в списание с импакт фактор - 30 кредита, публикувана статия в списание без импакт фактор - 20 кредита, публикуван доклад в сборник от международна конференция - 10 кредита, публикуван доклад в сборник от национална конференция - 5 кредита, участие в научен проект - 10 кредита.</t>
  </si>
  <si>
    <t>Заб.4 : Изучаването на чужд език е задължително, освен в случаите на владеене на чуждия език на ниво на езикова компетентност B2, което се доказва със съответен документ.</t>
  </si>
  <si>
    <t>Заб.5 : Факултативната дисциплина по сп. 2 се изучава през………... година с хорарум ……. академични часа, като се присъждат ……. кредити.</t>
  </si>
  <si>
    <t>Оформяне, обсъждане на дисертацията и отчисляване</t>
  </si>
  <si>
    <t>Учебна и преподавателска дейност</t>
  </si>
  <si>
    <r>
      <t xml:space="preserve">       </t>
    </r>
    <r>
      <rPr>
        <sz val="9"/>
        <rFont val="Arial"/>
        <family val="2"/>
      </rPr>
      <t>П</t>
    </r>
    <r>
      <rPr>
        <sz val="10"/>
        <rFont val="Arial"/>
        <family val="2"/>
      </rPr>
      <t>реподавателска дейност</t>
    </r>
  </si>
  <si>
    <t>Методика на научните изследвания</t>
  </si>
  <si>
    <t>(проф. д-р М. Миткова)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</si>
</sst>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€_-;\-* #,##0.00\ _€_-;_-* &quot;-&quot;??\ _€_-;_-@_-"/>
    <numFmt numFmtId="173" formatCode="0.0"/>
    <numFmt numFmtId="174" formatCode="0.00;[Red]0.00"/>
    <numFmt numFmtId="175" formatCode="0.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0">
    <font>
      <sz val="10"/>
      <name val="Arial"/>
      <family val="0"/>
    </font>
    <font>
      <sz val="11"/>
      <color indexed="8"/>
      <name val="Calibri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sz val="14"/>
      <color indexed="9"/>
      <name val="Arial"/>
      <family val="2"/>
    </font>
    <font>
      <sz val="10"/>
      <color indexed="9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7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ck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medium"/>
      <bottom style="thick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medium"/>
      <bottom style="thick"/>
    </border>
    <border>
      <left/>
      <right style="thin"/>
      <top style="thin"/>
      <bottom style="medium"/>
    </border>
    <border>
      <left/>
      <right style="thin"/>
      <top style="medium"/>
      <bottom style="thick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 style="thick"/>
      <bottom/>
    </border>
    <border>
      <left/>
      <right style="thin"/>
      <top style="thick"/>
      <bottom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/>
      <right/>
      <top/>
      <bottom style="thick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/>
    </border>
    <border>
      <left style="thin"/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/>
      <top>
        <color indexed="63"/>
      </top>
      <bottom style="thin"/>
    </border>
    <border>
      <left/>
      <right/>
      <top style="medium"/>
      <bottom style="thick"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n"/>
      <top style="thin"/>
      <bottom style="thick"/>
    </border>
    <border>
      <left style="medium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4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justify" vertical="top" wrapText="1" shrinkToFit="1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10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173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174" fontId="8" fillId="0" borderId="0" xfId="0" applyNumberFormat="1" applyFont="1" applyFill="1" applyBorder="1" applyAlignment="1" applyProtection="1" quotePrefix="1">
      <alignment horizontal="center"/>
      <protection hidden="1"/>
    </xf>
    <xf numFmtId="0" fontId="10" fillId="0" borderId="0" xfId="0" applyFont="1" applyFill="1" applyAlignment="1" applyProtection="1">
      <alignment horizontal="center"/>
      <protection hidden="1"/>
    </xf>
    <xf numFmtId="0" fontId="11" fillId="0" borderId="0" xfId="0" applyFont="1" applyFill="1" applyAlignment="1" applyProtection="1">
      <alignment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 horizontal="left"/>
      <protection hidden="1"/>
    </xf>
    <xf numFmtId="0" fontId="0" fillId="0" borderId="11" xfId="0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10" xfId="0" applyFont="1" applyFill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 applyProtection="1">
      <alignment horizontal="right" vertical="top"/>
      <protection hidden="1"/>
    </xf>
    <xf numFmtId="0" fontId="4" fillId="0" borderId="12" xfId="0" applyFont="1" applyFill="1" applyBorder="1" applyAlignment="1" applyProtection="1">
      <alignment horizontal="right" vertical="top"/>
      <protection hidden="1"/>
    </xf>
    <xf numFmtId="174" fontId="9" fillId="0" borderId="0" xfId="0" applyNumberFormat="1" applyFont="1" applyFill="1" applyBorder="1" applyAlignment="1" applyProtection="1" quotePrefix="1">
      <alignment horizontal="center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0" fillId="0" borderId="13" xfId="0" applyFont="1" applyFill="1" applyBorder="1" applyAlignment="1" applyProtection="1">
      <alignment horizontal="center"/>
      <protection hidden="1"/>
    </xf>
    <xf numFmtId="0" fontId="0" fillId="0" borderId="14" xfId="0" applyFont="1" applyFill="1" applyBorder="1" applyAlignment="1" applyProtection="1">
      <alignment horizontal="center"/>
      <protection hidden="1"/>
    </xf>
    <xf numFmtId="0" fontId="0" fillId="0" borderId="15" xfId="0" applyFont="1" applyFill="1" applyBorder="1" applyAlignment="1" applyProtection="1">
      <alignment horizontal="center"/>
      <protection hidden="1"/>
    </xf>
    <xf numFmtId="0" fontId="3" fillId="0" borderId="16" xfId="0" applyFont="1" applyFill="1" applyBorder="1" applyAlignment="1" applyProtection="1">
      <alignment horizontal="center"/>
      <protection hidden="1"/>
    </xf>
    <xf numFmtId="0" fontId="14" fillId="0" borderId="0" xfId="0" applyFont="1" applyFill="1" applyAlignment="1" applyProtection="1">
      <alignment/>
      <protection hidden="1"/>
    </xf>
    <xf numFmtId="0" fontId="14" fillId="0" borderId="0" xfId="0" applyFont="1" applyFill="1" applyAlignment="1" applyProtection="1">
      <alignment horizontal="center"/>
      <protection hidden="1"/>
    </xf>
    <xf numFmtId="0" fontId="15" fillId="0" borderId="0" xfId="0" applyFont="1" applyFill="1" applyAlignment="1" applyProtection="1">
      <alignment/>
      <protection hidden="1"/>
    </xf>
    <xf numFmtId="0" fontId="15" fillId="0" borderId="0" xfId="0" applyFont="1" applyFill="1" applyAlignment="1" applyProtection="1">
      <alignment horizontal="center"/>
      <protection hidden="1"/>
    </xf>
    <xf numFmtId="0" fontId="15" fillId="0" borderId="0" xfId="0" applyFont="1" applyFill="1" applyBorder="1" applyAlignment="1" applyProtection="1">
      <alignment/>
      <protection hidden="1"/>
    </xf>
    <xf numFmtId="0" fontId="15" fillId="0" borderId="0" xfId="0" applyFont="1" applyFill="1" applyBorder="1" applyAlignment="1" applyProtection="1">
      <alignment horizontal="center"/>
      <protection hidden="1"/>
    </xf>
    <xf numFmtId="0" fontId="15" fillId="0" borderId="0" xfId="0" applyFont="1" applyFill="1" applyBorder="1" applyAlignment="1" applyProtection="1">
      <alignment horizontal="left"/>
      <protection hidden="1"/>
    </xf>
    <xf numFmtId="0" fontId="15" fillId="0" borderId="0" xfId="0" applyFont="1" applyFill="1" applyBorder="1" applyAlignment="1" applyProtection="1">
      <alignment/>
      <protection hidden="1"/>
    </xf>
    <xf numFmtId="0" fontId="7" fillId="0" borderId="17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3" fillId="0" borderId="10" xfId="0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left"/>
      <protection hidden="1" locked="0"/>
    </xf>
    <xf numFmtId="0" fontId="0" fillId="0" borderId="0" xfId="0" applyFill="1" applyBorder="1" applyAlignment="1" applyProtection="1">
      <alignment horizontal="center"/>
      <protection hidden="1" locked="0"/>
    </xf>
    <xf numFmtId="1" fontId="0" fillId="0" borderId="0" xfId="0" applyNumberFormat="1" applyFill="1" applyBorder="1" applyAlignment="1" applyProtection="1">
      <alignment horizontal="center"/>
      <protection hidden="1"/>
    </xf>
    <xf numFmtId="1" fontId="0" fillId="0" borderId="18" xfId="0" applyNumberFormat="1" applyFont="1" applyFill="1" applyBorder="1" applyAlignment="1" applyProtection="1">
      <alignment horizontal="center"/>
      <protection hidden="1" locked="0"/>
    </xf>
    <xf numFmtId="1" fontId="4" fillId="0" borderId="19" xfId="0" applyNumberFormat="1" applyFont="1" applyFill="1" applyBorder="1" applyAlignment="1" applyProtection="1">
      <alignment horizontal="center"/>
      <protection hidden="1" locked="0"/>
    </xf>
    <xf numFmtId="1" fontId="0" fillId="0" borderId="20" xfId="0" applyNumberFormat="1" applyFont="1" applyFill="1" applyBorder="1" applyAlignment="1" applyProtection="1">
      <alignment horizontal="center"/>
      <protection hidden="1" locked="0"/>
    </xf>
    <xf numFmtId="1" fontId="0" fillId="0" borderId="21" xfId="0" applyNumberFormat="1" applyFont="1" applyFill="1" applyBorder="1" applyAlignment="1" applyProtection="1">
      <alignment horizontal="center"/>
      <protection hidden="1"/>
    </xf>
    <xf numFmtId="1" fontId="4" fillId="0" borderId="22" xfId="0" applyNumberFormat="1" applyFont="1" applyFill="1" applyBorder="1" applyAlignment="1" applyProtection="1">
      <alignment horizontal="center"/>
      <protection hidden="1" locked="0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16" fillId="0" borderId="24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/>
      <protection hidden="1"/>
    </xf>
    <xf numFmtId="1" fontId="0" fillId="0" borderId="25" xfId="0" applyNumberFormat="1" applyFont="1" applyFill="1" applyBorder="1" applyAlignment="1" applyProtection="1">
      <alignment horizontal="center"/>
      <protection hidden="1" locked="0"/>
    </xf>
    <xf numFmtId="173" fontId="0" fillId="0" borderId="0" xfId="0" applyNumberFormat="1" applyFill="1" applyAlignment="1" applyProtection="1">
      <alignment horizontal="center"/>
      <protection hidden="1"/>
    </xf>
    <xf numFmtId="173" fontId="0" fillId="0" borderId="0" xfId="0" applyNumberFormat="1" applyFill="1" applyAlignment="1" applyProtection="1">
      <alignment horizontal="right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3" fillId="0" borderId="26" xfId="0" applyFont="1" applyFill="1" applyBorder="1" applyAlignment="1" applyProtection="1">
      <alignment horizontal="left"/>
      <protection hidden="1"/>
    </xf>
    <xf numFmtId="0" fontId="0" fillId="0" borderId="13" xfId="0" applyFill="1" applyBorder="1" applyAlignment="1" applyProtection="1">
      <alignment/>
      <protection hidden="1"/>
    </xf>
    <xf numFmtId="0" fontId="0" fillId="0" borderId="16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/>
      <protection hidden="1"/>
    </xf>
    <xf numFmtId="0" fontId="16" fillId="0" borderId="23" xfId="0" applyFont="1" applyFill="1" applyBorder="1" applyAlignment="1" applyProtection="1">
      <alignment horizontal="center" vertical="center"/>
      <protection hidden="1"/>
    </xf>
    <xf numFmtId="1" fontId="4" fillId="0" borderId="27" xfId="0" applyNumberFormat="1" applyFont="1" applyFill="1" applyBorder="1" applyAlignment="1" applyProtection="1">
      <alignment horizontal="center"/>
      <protection hidden="1" locked="0"/>
    </xf>
    <xf numFmtId="0" fontId="18" fillId="0" borderId="0" xfId="0" applyFont="1" applyFill="1" applyAlignment="1" applyProtection="1">
      <alignment horizontal="center"/>
      <protection hidden="1"/>
    </xf>
    <xf numFmtId="0" fontId="14" fillId="0" borderId="0" xfId="0" applyFont="1" applyFill="1" applyBorder="1" applyAlignment="1" applyProtection="1">
      <alignment/>
      <protection hidden="1"/>
    </xf>
    <xf numFmtId="0" fontId="15" fillId="0" borderId="0" xfId="0" applyFont="1" applyFill="1" applyAlignment="1" applyProtection="1">
      <alignment horizontal="right"/>
      <protection hidden="1"/>
    </xf>
    <xf numFmtId="0" fontId="18" fillId="0" borderId="0" xfId="0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horizontal="center"/>
      <protection hidden="1"/>
    </xf>
    <xf numFmtId="0" fontId="15" fillId="0" borderId="0" xfId="0" applyFont="1" applyFill="1" applyAlignment="1" applyProtection="1">
      <alignment horizontal="left"/>
      <protection hidden="1"/>
    </xf>
    <xf numFmtId="0" fontId="20" fillId="0" borderId="0" xfId="0" applyFont="1" applyFill="1" applyBorder="1" applyAlignment="1" applyProtection="1">
      <alignment horizontal="left"/>
      <protection hidden="1"/>
    </xf>
    <xf numFmtId="1" fontId="15" fillId="0" borderId="0" xfId="0" applyNumberFormat="1" applyFont="1" applyFill="1" applyBorder="1" applyAlignment="1" applyProtection="1">
      <alignment horizontal="center"/>
      <protection hidden="1"/>
    </xf>
    <xf numFmtId="0" fontId="15" fillId="0" borderId="0" xfId="0" applyFont="1" applyFill="1" applyBorder="1" applyAlignment="1" applyProtection="1">
      <alignment horizontal="left"/>
      <protection hidden="1" locked="0"/>
    </xf>
    <xf numFmtId="173" fontId="21" fillId="0" borderId="0" xfId="0" applyNumberFormat="1" applyFont="1" applyFill="1" applyBorder="1" applyAlignment="1" applyProtection="1">
      <alignment horizontal="center"/>
      <protection hidden="1"/>
    </xf>
    <xf numFmtId="0" fontId="15" fillId="0" borderId="19" xfId="0" applyFont="1" applyFill="1" applyBorder="1" applyAlignment="1" applyProtection="1">
      <alignment horizontal="center"/>
      <protection hidden="1"/>
    </xf>
    <xf numFmtId="0" fontId="15" fillId="0" borderId="18" xfId="0" applyFont="1" applyFill="1" applyBorder="1" applyAlignment="1" applyProtection="1">
      <alignment horizontal="center"/>
      <protection hidden="1"/>
    </xf>
    <xf numFmtId="0" fontId="15" fillId="0" borderId="16" xfId="0" applyFont="1" applyFill="1" applyBorder="1" applyAlignment="1" applyProtection="1">
      <alignment horizontal="center"/>
      <protection hidden="1"/>
    </xf>
    <xf numFmtId="0" fontId="15" fillId="0" borderId="12" xfId="0" applyFont="1" applyFill="1" applyBorder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center"/>
      <protection hidden="1"/>
    </xf>
    <xf numFmtId="0" fontId="15" fillId="0" borderId="10" xfId="0" applyFont="1" applyFill="1" applyBorder="1" applyAlignment="1" applyProtection="1">
      <alignment horizontal="center"/>
      <protection hidden="1"/>
    </xf>
    <xf numFmtId="0" fontId="15" fillId="0" borderId="12" xfId="0" applyFont="1" applyFill="1" applyBorder="1" applyAlignment="1" applyProtection="1">
      <alignment horizontal="center"/>
      <protection hidden="1"/>
    </xf>
    <xf numFmtId="0" fontId="15" fillId="0" borderId="26" xfId="0" applyFont="1" applyFill="1" applyBorder="1" applyAlignment="1" applyProtection="1">
      <alignment/>
      <protection hidden="1"/>
    </xf>
    <xf numFmtId="0" fontId="15" fillId="0" borderId="13" xfId="0" applyFont="1" applyFill="1" applyBorder="1" applyAlignment="1" applyProtection="1">
      <alignment/>
      <protection hidden="1"/>
    </xf>
    <xf numFmtId="0" fontId="15" fillId="0" borderId="26" xfId="0" applyFont="1" applyFill="1" applyBorder="1" applyAlignment="1" applyProtection="1">
      <alignment horizontal="center"/>
      <protection hidden="1"/>
    </xf>
    <xf numFmtId="0" fontId="15" fillId="0" borderId="13" xfId="0" applyFont="1" applyFill="1" applyBorder="1" applyAlignment="1" applyProtection="1">
      <alignment horizontal="center"/>
      <protection hidden="1"/>
    </xf>
    <xf numFmtId="0" fontId="15" fillId="0" borderId="28" xfId="0" applyFont="1" applyFill="1" applyBorder="1" applyAlignment="1" applyProtection="1">
      <alignment horizontal="center"/>
      <protection hidden="1"/>
    </xf>
    <xf numFmtId="174" fontId="21" fillId="0" borderId="0" xfId="0" applyNumberFormat="1" applyFont="1" applyFill="1" applyBorder="1" applyAlignment="1" applyProtection="1" quotePrefix="1">
      <alignment horizontal="center"/>
      <protection hidden="1"/>
    </xf>
    <xf numFmtId="0" fontId="15" fillId="0" borderId="25" xfId="0" applyFont="1" applyFill="1" applyBorder="1" applyAlignment="1" applyProtection="1">
      <alignment horizontal="center"/>
      <protection hidden="1"/>
    </xf>
    <xf numFmtId="0" fontId="15" fillId="0" borderId="25" xfId="0" applyFont="1" applyFill="1" applyBorder="1" applyAlignment="1" applyProtection="1">
      <alignment/>
      <protection hidden="1"/>
    </xf>
    <xf numFmtId="0" fontId="15" fillId="0" borderId="18" xfId="0" applyFont="1" applyFill="1" applyBorder="1" applyAlignment="1" applyProtection="1">
      <alignment/>
      <protection hidden="1"/>
    </xf>
    <xf numFmtId="0" fontId="15" fillId="0" borderId="15" xfId="0" applyFont="1" applyFill="1" applyBorder="1" applyAlignment="1" applyProtection="1">
      <alignment horizontal="center"/>
      <protection hidden="1"/>
    </xf>
    <xf numFmtId="0" fontId="15" fillId="0" borderId="22" xfId="0" applyFont="1" applyFill="1" applyBorder="1" applyAlignment="1" applyProtection="1">
      <alignment/>
      <protection hidden="1"/>
    </xf>
    <xf numFmtId="0" fontId="15" fillId="0" borderId="25" xfId="0" applyFont="1" applyFill="1" applyBorder="1" applyAlignment="1" applyProtection="1">
      <alignment/>
      <protection hidden="1"/>
    </xf>
    <xf numFmtId="0" fontId="15" fillId="0" borderId="15" xfId="0" applyFont="1" applyFill="1" applyBorder="1" applyAlignment="1" applyProtection="1">
      <alignment/>
      <protection hidden="1"/>
    </xf>
    <xf numFmtId="0" fontId="15" fillId="0" borderId="22" xfId="0" applyFont="1" applyFill="1" applyBorder="1" applyAlignment="1" applyProtection="1">
      <alignment horizontal="center"/>
      <protection hidden="1"/>
    </xf>
    <xf numFmtId="0" fontId="15" fillId="0" borderId="29" xfId="0" applyFont="1" applyFill="1" applyBorder="1" applyAlignment="1" applyProtection="1">
      <alignment/>
      <protection hidden="1"/>
    </xf>
    <xf numFmtId="0" fontId="15" fillId="0" borderId="10" xfId="0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 locked="0"/>
    </xf>
    <xf numFmtId="0" fontId="0" fillId="0" borderId="10" xfId="0" applyFont="1" applyFill="1" applyBorder="1" applyAlignment="1" applyProtection="1">
      <alignment/>
      <protection hidden="1" locked="0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25" xfId="0" applyFont="1" applyFill="1" applyBorder="1" applyAlignment="1" applyProtection="1">
      <alignment/>
      <protection hidden="1"/>
    </xf>
    <xf numFmtId="0" fontId="0" fillId="0" borderId="12" xfId="0" applyFont="1" applyFill="1" applyBorder="1" applyAlignment="1" applyProtection="1">
      <alignment horizontal="center" vertical="center"/>
      <protection hidden="1"/>
    </xf>
    <xf numFmtId="0" fontId="16" fillId="0" borderId="12" xfId="0" applyFont="1" applyFill="1" applyBorder="1" applyAlignment="1" applyProtection="1">
      <alignment horizontal="center" vertical="center"/>
      <protection hidden="1"/>
    </xf>
    <xf numFmtId="0" fontId="16" fillId="0" borderId="26" xfId="0" applyFont="1" applyFill="1" applyBorder="1" applyAlignment="1" applyProtection="1">
      <alignment horizontal="center" vertical="center"/>
      <protection hidden="1"/>
    </xf>
    <xf numFmtId="0" fontId="4" fillId="0" borderId="30" xfId="0" applyFont="1" applyFill="1" applyBorder="1" applyAlignment="1" applyProtection="1">
      <alignment horizontal="right" vertical="top"/>
      <protection hidden="1"/>
    </xf>
    <xf numFmtId="0" fontId="4" fillId="0" borderId="31" xfId="0" applyFont="1" applyFill="1" applyBorder="1" applyAlignment="1" applyProtection="1">
      <alignment horizontal="right" vertical="top"/>
      <protection hidden="1"/>
    </xf>
    <xf numFmtId="1" fontId="0" fillId="0" borderId="32" xfId="0" applyNumberFormat="1" applyFont="1" applyFill="1" applyBorder="1" applyAlignment="1" applyProtection="1">
      <alignment horizontal="center"/>
      <protection hidden="1"/>
    </xf>
    <xf numFmtId="0" fontId="4" fillId="0" borderId="33" xfId="0" applyFont="1" applyFill="1" applyBorder="1" applyAlignment="1" applyProtection="1">
      <alignment horizontal="right" vertical="top"/>
      <protection hidden="1"/>
    </xf>
    <xf numFmtId="0" fontId="4" fillId="0" borderId="34" xfId="0" applyFont="1" applyFill="1" applyBorder="1" applyAlignment="1" applyProtection="1">
      <alignment horizontal="right" vertical="top"/>
      <protection hidden="1"/>
    </xf>
    <xf numFmtId="1" fontId="0" fillId="0" borderId="35" xfId="0" applyNumberFormat="1" applyFont="1" applyFill="1" applyBorder="1" applyAlignment="1" applyProtection="1">
      <alignment horizontal="center"/>
      <protection hidden="1" locked="0"/>
    </xf>
    <xf numFmtId="1" fontId="4" fillId="0" borderId="36" xfId="0" applyNumberFormat="1" applyFont="1" applyFill="1" applyBorder="1" applyAlignment="1" applyProtection="1">
      <alignment horizontal="center"/>
      <protection hidden="1" locked="0"/>
    </xf>
    <xf numFmtId="1" fontId="0" fillId="0" borderId="37" xfId="0" applyNumberFormat="1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left"/>
      <protection hidden="1"/>
    </xf>
    <xf numFmtId="0" fontId="0" fillId="0" borderId="18" xfId="0" applyFont="1" applyFill="1" applyBorder="1" applyAlignment="1" applyProtection="1">
      <alignment horizontal="left"/>
      <protection hidden="1"/>
    </xf>
    <xf numFmtId="0" fontId="0" fillId="0" borderId="18" xfId="0" applyFont="1" applyFill="1" applyBorder="1" applyAlignment="1" applyProtection="1">
      <alignment horizontal="center"/>
      <protection hidden="1"/>
    </xf>
    <xf numFmtId="0" fontId="3" fillId="0" borderId="19" xfId="0" applyFont="1" applyFill="1" applyBorder="1" applyAlignment="1" applyProtection="1">
      <alignment horizontal="left"/>
      <protection hidden="1"/>
    </xf>
    <xf numFmtId="0" fontId="3" fillId="0" borderId="18" xfId="0" applyFont="1" applyFill="1" applyBorder="1" applyAlignment="1" applyProtection="1">
      <alignment horizontal="left"/>
      <protection hidden="1"/>
    </xf>
    <xf numFmtId="0" fontId="3" fillId="0" borderId="18" xfId="0" applyFont="1" applyFill="1" applyBorder="1" applyAlignment="1" applyProtection="1">
      <alignment horizontal="center"/>
      <protection hidden="1"/>
    </xf>
    <xf numFmtId="1" fontId="0" fillId="0" borderId="36" xfId="0" applyNumberFormat="1" applyFont="1" applyFill="1" applyBorder="1" applyAlignment="1" applyProtection="1">
      <alignment horizontal="center"/>
      <protection hidden="1" locked="0"/>
    </xf>
    <xf numFmtId="1" fontId="0" fillId="0" borderId="38" xfId="0" applyNumberFormat="1" applyFont="1" applyFill="1" applyBorder="1" applyAlignment="1" applyProtection="1">
      <alignment horizontal="center"/>
      <protection hidden="1" locked="0"/>
    </xf>
    <xf numFmtId="1" fontId="0" fillId="0" borderId="39" xfId="0" applyNumberFormat="1" applyFont="1" applyFill="1" applyBorder="1" applyAlignment="1" applyProtection="1">
      <alignment horizontal="center"/>
      <protection hidden="1"/>
    </xf>
    <xf numFmtId="173" fontId="4" fillId="0" borderId="21" xfId="0" applyNumberFormat="1" applyFont="1" applyFill="1" applyBorder="1" applyAlignment="1" applyProtection="1">
      <alignment horizontal="center"/>
      <protection hidden="1"/>
    </xf>
    <xf numFmtId="173" fontId="4" fillId="0" borderId="39" xfId="0" applyNumberFormat="1" applyFont="1" applyFill="1" applyBorder="1" applyAlignment="1" applyProtection="1">
      <alignment horizontal="center"/>
      <protection hidden="1"/>
    </xf>
    <xf numFmtId="1" fontId="0" fillId="0" borderId="36" xfId="0" applyNumberFormat="1" applyFont="1" applyFill="1" applyBorder="1" applyAlignment="1" applyProtection="1" quotePrefix="1">
      <alignment horizontal="center"/>
      <protection hidden="1"/>
    </xf>
    <xf numFmtId="1" fontId="0" fillId="0" borderId="38" xfId="0" applyNumberFormat="1" applyFont="1" applyFill="1" applyBorder="1" applyAlignment="1" applyProtection="1" quotePrefix="1">
      <alignment horizontal="center"/>
      <protection hidden="1"/>
    </xf>
    <xf numFmtId="173" fontId="4" fillId="0" borderId="36" xfId="0" applyNumberFormat="1" applyFont="1" applyFill="1" applyBorder="1" applyAlignment="1" applyProtection="1">
      <alignment horizontal="center"/>
      <protection hidden="1"/>
    </xf>
    <xf numFmtId="173" fontId="4" fillId="0" borderId="38" xfId="0" applyNumberFormat="1" applyFont="1" applyFill="1" applyBorder="1" applyAlignment="1" applyProtection="1">
      <alignment horizontal="center"/>
      <protection hidden="1"/>
    </xf>
    <xf numFmtId="1" fontId="0" fillId="0" borderId="19" xfId="0" applyNumberFormat="1" applyFont="1" applyFill="1" applyBorder="1" applyAlignment="1" applyProtection="1">
      <alignment horizontal="center"/>
      <protection hidden="1" locked="0"/>
    </xf>
    <xf numFmtId="1" fontId="0" fillId="0" borderId="16" xfId="0" applyNumberFormat="1" applyFont="1" applyFill="1" applyBorder="1" applyAlignment="1" applyProtection="1">
      <alignment horizontal="center"/>
      <protection hidden="1" locked="0"/>
    </xf>
    <xf numFmtId="1" fontId="0" fillId="0" borderId="19" xfId="0" applyNumberFormat="1" applyFont="1" applyFill="1" applyBorder="1" applyAlignment="1" applyProtection="1" quotePrefix="1">
      <alignment horizontal="center"/>
      <protection hidden="1"/>
    </xf>
    <xf numFmtId="1" fontId="0" fillId="0" borderId="16" xfId="0" applyNumberFormat="1" applyFont="1" applyFill="1" applyBorder="1" applyAlignment="1" applyProtection="1" quotePrefix="1">
      <alignment horizontal="center"/>
      <protection hidden="1"/>
    </xf>
    <xf numFmtId="173" fontId="4" fillId="0" borderId="19" xfId="0" applyNumberFormat="1" applyFont="1" applyFill="1" applyBorder="1" applyAlignment="1" applyProtection="1">
      <alignment horizontal="center"/>
      <protection hidden="1"/>
    </xf>
    <xf numFmtId="173" fontId="4" fillId="0" borderId="16" xfId="0" applyNumberFormat="1" applyFont="1" applyFill="1" applyBorder="1" applyAlignment="1" applyProtection="1">
      <alignment horizontal="center"/>
      <protection hidden="1"/>
    </xf>
    <xf numFmtId="1" fontId="0" fillId="0" borderId="40" xfId="0" applyNumberFormat="1" applyFont="1" applyFill="1" applyBorder="1" applyAlignment="1" applyProtection="1">
      <alignment horizontal="center"/>
      <protection hidden="1" locked="0"/>
    </xf>
    <xf numFmtId="1" fontId="0" fillId="0" borderId="41" xfId="0" applyNumberFormat="1" applyFont="1" applyFill="1" applyBorder="1" applyAlignment="1" applyProtection="1">
      <alignment horizontal="center"/>
      <protection hidden="1" locked="0"/>
    </xf>
    <xf numFmtId="1" fontId="0" fillId="0" borderId="40" xfId="0" applyNumberFormat="1" applyFont="1" applyFill="1" applyBorder="1" applyAlignment="1" applyProtection="1" quotePrefix="1">
      <alignment horizontal="center"/>
      <protection hidden="1"/>
    </xf>
    <xf numFmtId="1" fontId="0" fillId="0" borderId="41" xfId="0" applyNumberFormat="1" applyFont="1" applyFill="1" applyBorder="1" applyAlignment="1" applyProtection="1" quotePrefix="1">
      <alignment horizontal="center"/>
      <protection hidden="1"/>
    </xf>
    <xf numFmtId="173" fontId="4" fillId="0" borderId="40" xfId="0" applyNumberFormat="1" applyFont="1" applyFill="1" applyBorder="1" applyAlignment="1" applyProtection="1">
      <alignment horizontal="center"/>
      <protection hidden="1"/>
    </xf>
    <xf numFmtId="173" fontId="4" fillId="0" borderId="41" xfId="0" applyNumberFormat="1" applyFont="1" applyFill="1" applyBorder="1" applyAlignment="1" applyProtection="1">
      <alignment horizont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0" borderId="43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0" fontId="0" fillId="0" borderId="44" xfId="0" applyFont="1" applyFill="1" applyBorder="1" applyAlignment="1" applyProtection="1">
      <alignment horizontal="center" vertical="center"/>
      <protection hidden="1"/>
    </xf>
    <xf numFmtId="0" fontId="0" fillId="0" borderId="45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0" fillId="0" borderId="46" xfId="0" applyFont="1" applyFill="1" applyBorder="1" applyAlignment="1" applyProtection="1">
      <alignment horizontal="center" vertical="center"/>
      <protection hidden="1"/>
    </xf>
    <xf numFmtId="0" fontId="17" fillId="0" borderId="36" xfId="0" applyFont="1" applyFill="1" applyBorder="1" applyAlignment="1" applyProtection="1">
      <alignment horizontal="center" vertical="center"/>
      <protection hidden="1"/>
    </xf>
    <xf numFmtId="0" fontId="17" fillId="0" borderId="38" xfId="0" applyFont="1" applyFill="1" applyBorder="1" applyAlignment="1" applyProtection="1">
      <alignment horizontal="center" vertical="center"/>
      <protection hidden="1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0" fillId="0" borderId="15" xfId="0" applyFont="1" applyFill="1" applyBorder="1" applyAlignment="1" applyProtection="1">
      <alignment horizontal="center" vertical="center"/>
      <protection hidden="1"/>
    </xf>
    <xf numFmtId="175" fontId="4" fillId="0" borderId="22" xfId="0" applyNumberFormat="1" applyFont="1" applyFill="1" applyBorder="1" applyAlignment="1" applyProtection="1">
      <alignment horizontal="center"/>
      <protection hidden="1"/>
    </xf>
    <xf numFmtId="175" fontId="4" fillId="0" borderId="15" xfId="0" applyNumberFormat="1" applyFont="1" applyFill="1" applyBorder="1" applyAlignment="1" applyProtection="1">
      <alignment horizontal="center"/>
      <protection hidden="1"/>
    </xf>
    <xf numFmtId="0" fontId="17" fillId="0" borderId="27" xfId="0" applyFont="1" applyFill="1" applyBorder="1" applyAlignment="1" applyProtection="1">
      <alignment horizontal="center" vertical="center"/>
      <protection hidden="1"/>
    </xf>
    <xf numFmtId="0" fontId="17" fillId="0" borderId="1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left"/>
      <protection hidden="1"/>
    </xf>
    <xf numFmtId="0" fontId="0" fillId="0" borderId="20" xfId="0" applyFont="1" applyFill="1" applyBorder="1" applyAlignment="1" applyProtection="1">
      <alignment horizontal="right"/>
      <protection hidden="1"/>
    </xf>
    <xf numFmtId="173" fontId="9" fillId="0" borderId="0" xfId="0" applyNumberFormat="1" applyFont="1" applyBorder="1" applyAlignment="1" applyProtection="1">
      <alignment horizontal="center"/>
      <protection hidden="1"/>
    </xf>
    <xf numFmtId="173" fontId="0" fillId="0" borderId="0" xfId="0" applyNumberFormat="1" applyFont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left"/>
      <protection hidden="1"/>
    </xf>
    <xf numFmtId="1" fontId="0" fillId="0" borderId="10" xfId="0" applyNumberFormat="1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4" fillId="0" borderId="10" xfId="0" applyFont="1" applyBorder="1" applyAlignment="1" applyProtection="1">
      <alignment/>
      <protection hidden="1"/>
    </xf>
    <xf numFmtId="0" fontId="0" fillId="0" borderId="29" xfId="0" applyFont="1" applyFill="1" applyBorder="1" applyAlignment="1" applyProtection="1">
      <alignment horizontal="right" vertical="center"/>
      <protection hidden="1"/>
    </xf>
    <xf numFmtId="0" fontId="15" fillId="0" borderId="20" xfId="0" applyFont="1" applyFill="1" applyBorder="1" applyAlignment="1" applyProtection="1">
      <alignment horizontal="center"/>
      <protection hidden="1"/>
    </xf>
    <xf numFmtId="0" fontId="15" fillId="0" borderId="20" xfId="0" applyFont="1" applyFill="1" applyBorder="1" applyAlignment="1" applyProtection="1">
      <alignment/>
      <protection hidden="1"/>
    </xf>
    <xf numFmtId="0" fontId="15" fillId="0" borderId="27" xfId="0" applyFont="1" applyFill="1" applyBorder="1" applyAlignment="1" applyProtection="1">
      <alignment horizontal="center"/>
      <protection hidden="1"/>
    </xf>
    <xf numFmtId="0" fontId="15" fillId="0" borderId="14" xfId="0" applyFont="1" applyFill="1" applyBorder="1" applyAlignment="1" applyProtection="1">
      <alignment horizontal="center"/>
      <protection hidden="1"/>
    </xf>
    <xf numFmtId="0" fontId="4" fillId="0" borderId="47" xfId="0" applyFont="1" applyFill="1" applyBorder="1" applyAlignment="1" applyProtection="1">
      <alignment horizontal="right" vertical="top"/>
      <protection hidden="1"/>
    </xf>
    <xf numFmtId="1" fontId="0" fillId="0" borderId="48" xfId="0" applyNumberFormat="1" applyFont="1" applyFill="1" applyBorder="1" applyAlignment="1" applyProtection="1">
      <alignment horizontal="center"/>
      <protection hidden="1" locked="0"/>
    </xf>
    <xf numFmtId="1" fontId="4" fillId="0" borderId="40" xfId="0" applyNumberFormat="1" applyFont="1" applyFill="1" applyBorder="1" applyAlignment="1" applyProtection="1">
      <alignment horizontal="center"/>
      <protection hidden="1" locked="0"/>
    </xf>
    <xf numFmtId="0" fontId="3" fillId="0" borderId="15" xfId="0" applyFont="1" applyFill="1" applyBorder="1" applyAlignment="1" applyProtection="1">
      <alignment horizontal="left"/>
      <protection hidden="1"/>
    </xf>
    <xf numFmtId="0" fontId="0" fillId="0" borderId="14" xfId="0" applyFill="1" applyBorder="1" applyAlignment="1" applyProtection="1">
      <alignment/>
      <protection hidden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justify" vertical="top" wrapText="1" shrinkToFit="1"/>
    </xf>
    <xf numFmtId="0" fontId="0" fillId="0" borderId="0" xfId="0" applyFont="1" applyAlignment="1">
      <alignment horizontal="justify" vertical="top" wrapText="1" shrinkToFit="1"/>
    </xf>
    <xf numFmtId="0" fontId="0" fillId="0" borderId="0" xfId="0" applyAlignment="1">
      <alignment wrapText="1"/>
    </xf>
    <xf numFmtId="0" fontId="3" fillId="0" borderId="10" xfId="0" applyFont="1" applyBorder="1" applyAlignment="1" applyProtection="1">
      <alignment horizontal="center"/>
      <protection hidden="1"/>
    </xf>
    <xf numFmtId="1" fontId="0" fillId="0" borderId="10" xfId="0" applyNumberFormat="1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left"/>
      <protection hidden="1"/>
    </xf>
    <xf numFmtId="173" fontId="0" fillId="33" borderId="19" xfId="0" applyNumberFormat="1" applyFont="1" applyFill="1" applyBorder="1" applyAlignment="1" applyProtection="1">
      <alignment horizontal="center"/>
      <protection/>
    </xf>
    <xf numFmtId="173" fontId="0" fillId="33" borderId="18" xfId="0" applyNumberFormat="1" applyFont="1" applyFill="1" applyBorder="1" applyAlignment="1" applyProtection="1">
      <alignment horizontal="center"/>
      <protection/>
    </xf>
    <xf numFmtId="173" fontId="0" fillId="33" borderId="16" xfId="0" applyNumberFormat="1" applyFont="1" applyFill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left" wrapText="1"/>
      <protection hidden="1"/>
    </xf>
    <xf numFmtId="1" fontId="0" fillId="0" borderId="19" xfId="0" applyNumberFormat="1" applyFont="1" applyFill="1" applyBorder="1" applyAlignment="1" applyProtection="1">
      <alignment horizontal="center"/>
      <protection hidden="1" locked="0"/>
    </xf>
    <xf numFmtId="1" fontId="0" fillId="0" borderId="16" xfId="0" applyNumberFormat="1" applyFont="1" applyFill="1" applyBorder="1" applyAlignment="1" applyProtection="1">
      <alignment horizontal="center"/>
      <protection hidden="1" locked="0"/>
    </xf>
    <xf numFmtId="0" fontId="4" fillId="0" borderId="44" xfId="0" applyFont="1" applyFill="1" applyBorder="1" applyAlignment="1" applyProtection="1">
      <alignment horizontal="center" vertical="center" wrapText="1"/>
      <protection hidden="1"/>
    </xf>
    <xf numFmtId="0" fontId="4" fillId="0" borderId="45" xfId="0" applyFont="1" applyFill="1" applyBorder="1" applyAlignment="1" applyProtection="1">
      <alignment horizontal="center" vertical="center" wrapText="1"/>
      <protection hidden="1"/>
    </xf>
    <xf numFmtId="0" fontId="4" fillId="0" borderId="24" xfId="0" applyFont="1" applyFill="1" applyBorder="1" applyAlignment="1" applyProtection="1">
      <alignment horizontal="center" vertical="center" wrapText="1"/>
      <protection hidden="1"/>
    </xf>
    <xf numFmtId="0" fontId="4" fillId="0" borderId="46" xfId="0" applyFont="1" applyFill="1" applyBorder="1" applyAlignment="1" applyProtection="1">
      <alignment horizontal="center" vertical="center" wrapText="1"/>
      <protection hidden="1"/>
    </xf>
    <xf numFmtId="0" fontId="3" fillId="0" borderId="49" xfId="0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center"/>
      <protection hidden="1" locked="0"/>
    </xf>
    <xf numFmtId="0" fontId="17" fillId="0" borderId="36" xfId="0" applyFont="1" applyFill="1" applyBorder="1" applyAlignment="1" applyProtection="1">
      <alignment horizontal="center" vertical="center"/>
      <protection hidden="1"/>
    </xf>
    <xf numFmtId="0" fontId="17" fillId="0" borderId="38" xfId="0" applyFont="1" applyFill="1" applyBorder="1" applyAlignment="1" applyProtection="1">
      <alignment horizontal="center" vertical="center"/>
      <protection hidden="1"/>
    </xf>
    <xf numFmtId="1" fontId="0" fillId="0" borderId="40" xfId="0" applyNumberFormat="1" applyFont="1" applyFill="1" applyBorder="1" applyAlignment="1" applyProtection="1">
      <alignment horizontal="center"/>
      <protection hidden="1" locked="0"/>
    </xf>
    <xf numFmtId="1" fontId="0" fillId="0" borderId="41" xfId="0" applyNumberFormat="1" applyFont="1" applyFill="1" applyBorder="1" applyAlignment="1" applyProtection="1">
      <alignment horizontal="center"/>
      <protection hidden="1" locked="0"/>
    </xf>
    <xf numFmtId="1" fontId="0" fillId="0" borderId="21" xfId="0" applyNumberFormat="1" applyFont="1" applyFill="1" applyBorder="1" applyAlignment="1" applyProtection="1">
      <alignment horizontal="center"/>
      <protection hidden="1"/>
    </xf>
    <xf numFmtId="1" fontId="0" fillId="0" borderId="39" xfId="0" applyNumberFormat="1" applyFont="1" applyFill="1" applyBorder="1" applyAlignment="1" applyProtection="1">
      <alignment horizontal="center"/>
      <protection hidden="1"/>
    </xf>
    <xf numFmtId="1" fontId="0" fillId="0" borderId="36" xfId="0" applyNumberFormat="1" applyFont="1" applyFill="1" applyBorder="1" applyAlignment="1" applyProtection="1">
      <alignment horizontal="center"/>
      <protection hidden="1" locked="0"/>
    </xf>
    <xf numFmtId="1" fontId="0" fillId="0" borderId="38" xfId="0" applyNumberFormat="1" applyFont="1" applyFill="1" applyBorder="1" applyAlignment="1" applyProtection="1">
      <alignment horizontal="center"/>
      <protection hidden="1" locked="0"/>
    </xf>
    <xf numFmtId="1" fontId="0" fillId="0" borderId="50" xfId="0" applyNumberFormat="1" applyFont="1" applyFill="1" applyBorder="1" applyAlignment="1" applyProtection="1">
      <alignment horizontal="center"/>
      <protection hidden="1" locked="0"/>
    </xf>
    <xf numFmtId="1" fontId="0" fillId="0" borderId="51" xfId="0" applyNumberFormat="1" applyFont="1" applyFill="1" applyBorder="1" applyAlignment="1" applyProtection="1">
      <alignment horizontal="center"/>
      <protection hidden="1" locked="0"/>
    </xf>
    <xf numFmtId="1" fontId="0" fillId="0" borderId="52" xfId="0" applyNumberFormat="1" applyFont="1" applyFill="1" applyBorder="1" applyAlignment="1" applyProtection="1">
      <alignment horizontal="center"/>
      <protection hidden="1" locked="0"/>
    </xf>
    <xf numFmtId="0" fontId="4" fillId="0" borderId="53" xfId="0" applyFont="1" applyFill="1" applyBorder="1" applyAlignment="1" applyProtection="1">
      <alignment horizontal="center" vertical="center" wrapText="1"/>
      <protection hidden="1"/>
    </xf>
    <xf numFmtId="0" fontId="4" fillId="0" borderId="54" xfId="0" applyFont="1" applyFill="1" applyBorder="1" applyAlignment="1" applyProtection="1">
      <alignment horizontal="center" vertical="center" wrapText="1"/>
      <protection hidden="1"/>
    </xf>
    <xf numFmtId="1" fontId="0" fillId="0" borderId="32" xfId="0" applyNumberFormat="1" applyFont="1" applyFill="1" applyBorder="1" applyAlignment="1" applyProtection="1">
      <alignment horizontal="center"/>
      <protection hidden="1"/>
    </xf>
    <xf numFmtId="1" fontId="0" fillId="0" borderId="55" xfId="0" applyNumberFormat="1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left" wrapText="1"/>
      <protection hidden="1" locked="0"/>
    </xf>
    <xf numFmtId="0" fontId="0" fillId="0" borderId="18" xfId="0" applyFont="1" applyFill="1" applyBorder="1" applyAlignment="1" applyProtection="1">
      <alignment horizontal="left" wrapText="1"/>
      <protection hidden="1" locked="0"/>
    </xf>
    <xf numFmtId="0" fontId="0" fillId="0" borderId="16" xfId="0" applyFont="1" applyFill="1" applyBorder="1" applyAlignment="1" applyProtection="1">
      <alignment horizontal="left" wrapText="1"/>
      <protection hidden="1" locked="0"/>
    </xf>
    <xf numFmtId="0" fontId="0" fillId="0" borderId="40" xfId="0" applyFont="1" applyFill="1" applyBorder="1" applyAlignment="1" applyProtection="1">
      <alignment horizontal="center" vertical="center"/>
      <protection hidden="1"/>
    </xf>
    <xf numFmtId="0" fontId="0" fillId="0" borderId="41" xfId="0" applyFont="1" applyFill="1" applyBorder="1" applyAlignment="1" applyProtection="1">
      <alignment horizontal="center" vertical="center"/>
      <protection hidden="1"/>
    </xf>
    <xf numFmtId="1" fontId="0" fillId="0" borderId="56" xfId="0" applyNumberFormat="1" applyFont="1" applyFill="1" applyBorder="1" applyAlignment="1" applyProtection="1">
      <alignment horizontal="center"/>
      <protection hidden="1"/>
    </xf>
    <xf numFmtId="0" fontId="5" fillId="0" borderId="10" xfId="0" applyFont="1" applyBorder="1" applyAlignment="1" applyProtection="1">
      <alignment horizontal="left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0" borderId="43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/>
      <protection hidden="1"/>
    </xf>
    <xf numFmtId="0" fontId="0" fillId="0" borderId="16" xfId="0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0" fillId="0" borderId="19" xfId="0" applyNumberFormat="1" applyFont="1" applyFill="1" applyBorder="1" applyAlignment="1" applyProtection="1">
      <alignment horizontal="center"/>
      <protection hidden="1" locked="0"/>
    </xf>
    <xf numFmtId="0" fontId="0" fillId="0" borderId="16" xfId="0" applyNumberFormat="1" applyFont="1" applyFill="1" applyBorder="1" applyAlignment="1" applyProtection="1">
      <alignment horizontal="center"/>
      <protection hidden="1" locked="0"/>
    </xf>
    <xf numFmtId="175" fontId="4" fillId="0" borderId="19" xfId="0" applyNumberFormat="1" applyFont="1" applyFill="1" applyBorder="1" applyAlignment="1" applyProtection="1">
      <alignment horizontal="center"/>
      <protection hidden="1"/>
    </xf>
    <xf numFmtId="175" fontId="4" fillId="0" borderId="16" xfId="0" applyNumberFormat="1" applyFont="1" applyFill="1" applyBorder="1" applyAlignment="1" applyProtection="1">
      <alignment horizontal="center"/>
      <protection hidden="1"/>
    </xf>
    <xf numFmtId="0" fontId="0" fillId="0" borderId="44" xfId="0" applyFont="1" applyFill="1" applyBorder="1" applyAlignment="1" applyProtection="1">
      <alignment horizontal="center" vertical="center"/>
      <protection hidden="1"/>
    </xf>
    <xf numFmtId="0" fontId="0" fillId="0" borderId="45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0" fillId="0" borderId="46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1" fontId="0" fillId="0" borderId="19" xfId="0" applyNumberFormat="1" applyFont="1" applyFill="1" applyBorder="1" applyAlignment="1" applyProtection="1" quotePrefix="1">
      <alignment horizontal="center"/>
      <protection hidden="1"/>
    </xf>
    <xf numFmtId="1" fontId="0" fillId="0" borderId="16" xfId="0" applyNumberFormat="1" applyFont="1" applyFill="1" applyBorder="1" applyAlignment="1" applyProtection="1" quotePrefix="1">
      <alignment horizontal="center"/>
      <protection hidden="1"/>
    </xf>
    <xf numFmtId="0" fontId="0" fillId="0" borderId="0" xfId="0" applyFont="1" applyFill="1" applyBorder="1" applyAlignment="1" applyProtection="1">
      <alignment horizontal="left"/>
      <protection hidden="1" locked="0"/>
    </xf>
    <xf numFmtId="0" fontId="9" fillId="0" borderId="0" xfId="0" applyFont="1" applyFill="1" applyBorder="1" applyAlignment="1" applyProtection="1">
      <alignment horizontal="left" vertical="center"/>
      <protection hidden="1" locked="0"/>
    </xf>
    <xf numFmtId="0" fontId="7" fillId="0" borderId="0" xfId="0" applyFont="1" applyFill="1" applyBorder="1" applyAlignment="1" applyProtection="1">
      <alignment horizontal="left"/>
      <protection hidden="1" locked="0"/>
    </xf>
    <xf numFmtId="0" fontId="7" fillId="0" borderId="17" xfId="0" applyFont="1" applyFill="1" applyBorder="1" applyAlignment="1" applyProtection="1">
      <alignment horizontal="left"/>
      <protection hidden="1"/>
    </xf>
    <xf numFmtId="0" fontId="7" fillId="0" borderId="17" xfId="0" applyFont="1" applyFill="1" applyBorder="1" applyAlignment="1" applyProtection="1">
      <alignment horizontal="left"/>
      <protection hidden="1" locked="0"/>
    </xf>
    <xf numFmtId="0" fontId="0" fillId="0" borderId="57" xfId="0" applyFont="1" applyFill="1" applyBorder="1" applyAlignment="1" applyProtection="1">
      <alignment horizontal="center"/>
      <protection hidden="1"/>
    </xf>
    <xf numFmtId="0" fontId="9" fillId="0" borderId="19" xfId="0" applyFont="1" applyFill="1" applyBorder="1" applyAlignment="1" applyProtection="1">
      <alignment horizontal="center"/>
      <protection hidden="1"/>
    </xf>
    <xf numFmtId="0" fontId="9" fillId="0" borderId="18" xfId="0" applyFont="1" applyFill="1" applyBorder="1" applyAlignment="1" applyProtection="1">
      <alignment horizontal="center"/>
      <protection hidden="1"/>
    </xf>
    <xf numFmtId="0" fontId="9" fillId="0" borderId="16" xfId="0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0" xfId="0" applyFill="1" applyAlignment="1" applyProtection="1">
      <alignment horizontal="right"/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10" fillId="0" borderId="0" xfId="0" applyFont="1" applyFill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3" fillId="0" borderId="25" xfId="0" applyFont="1" applyFill="1" applyBorder="1" applyAlignment="1" applyProtection="1">
      <alignment horizontal="left" vertical="center"/>
      <protection hidden="1"/>
    </xf>
    <xf numFmtId="0" fontId="4" fillId="0" borderId="12" xfId="0" applyFont="1" applyFill="1" applyBorder="1" applyAlignment="1" applyProtection="1">
      <alignment horizontal="center" vertical="center" textRotation="255"/>
      <protection hidden="1"/>
    </xf>
    <xf numFmtId="0" fontId="4" fillId="0" borderId="28" xfId="0" applyFont="1" applyFill="1" applyBorder="1" applyAlignment="1" applyProtection="1">
      <alignment horizontal="center" vertical="center" textRotation="255"/>
      <protection hidden="1"/>
    </xf>
    <xf numFmtId="0" fontId="4" fillId="0" borderId="29" xfId="0" applyFont="1" applyFill="1" applyBorder="1" applyAlignment="1" applyProtection="1">
      <alignment horizontal="center" vertical="center" textRotation="255"/>
      <protection hidden="1"/>
    </xf>
    <xf numFmtId="0" fontId="4" fillId="0" borderId="27" xfId="0" applyFont="1" applyFill="1" applyBorder="1" applyAlignment="1" applyProtection="1">
      <alignment horizontal="center" vertical="center" wrapText="1"/>
      <protection hidden="1"/>
    </xf>
    <xf numFmtId="0" fontId="4" fillId="0" borderId="20" xfId="0" applyFont="1" applyFill="1" applyBorder="1" applyAlignment="1" applyProtection="1">
      <alignment horizontal="center" vertical="center" wrapText="1"/>
      <protection hidden="1"/>
    </xf>
    <xf numFmtId="0" fontId="4" fillId="0" borderId="14" xfId="0" applyFont="1" applyFill="1" applyBorder="1" applyAlignment="1" applyProtection="1">
      <alignment horizontal="center" vertical="center" wrapText="1"/>
      <protection hidden="1"/>
    </xf>
    <xf numFmtId="0" fontId="4" fillId="0" borderId="26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22" xfId="0" applyFont="1" applyFill="1" applyBorder="1" applyAlignment="1" applyProtection="1">
      <alignment horizontal="center" vertical="center" wrapText="1"/>
      <protection hidden="1"/>
    </xf>
    <xf numFmtId="0" fontId="4" fillId="0" borderId="25" xfId="0" applyFont="1" applyFill="1" applyBorder="1" applyAlignment="1" applyProtection="1">
      <alignment horizontal="center" vertical="center" wrapText="1"/>
      <protection hidden="1"/>
    </xf>
    <xf numFmtId="0" fontId="4" fillId="0" borderId="15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left" vertical="center"/>
      <protection hidden="1" locked="0"/>
    </xf>
    <xf numFmtId="0" fontId="0" fillId="0" borderId="0" xfId="0" applyFont="1" applyFill="1" applyBorder="1" applyAlignment="1" applyProtection="1">
      <alignment horizontal="left" vertical="center"/>
      <protection hidden="1"/>
    </xf>
    <xf numFmtId="1" fontId="0" fillId="0" borderId="18" xfId="0" applyNumberFormat="1" applyFont="1" applyFill="1" applyBorder="1" applyAlignment="1" applyProtection="1">
      <alignment horizontal="center"/>
      <protection hidden="1" locked="0"/>
    </xf>
    <xf numFmtId="174" fontId="0" fillId="0" borderId="19" xfId="0" applyNumberFormat="1" applyFont="1" applyFill="1" applyBorder="1" applyAlignment="1" applyProtection="1" quotePrefix="1">
      <alignment horizontal="center"/>
      <protection hidden="1" locked="0"/>
    </xf>
    <xf numFmtId="174" fontId="0" fillId="0" borderId="18" xfId="0" applyNumberFormat="1" applyFont="1" applyFill="1" applyBorder="1" applyAlignment="1" applyProtection="1" quotePrefix="1">
      <alignment horizontal="center"/>
      <protection hidden="1" locked="0"/>
    </xf>
    <xf numFmtId="174" fontId="0" fillId="0" borderId="16" xfId="0" applyNumberFormat="1" applyFont="1" applyFill="1" applyBorder="1" applyAlignment="1" applyProtection="1" quotePrefix="1">
      <alignment horizontal="center"/>
      <protection hidden="1" locked="0"/>
    </xf>
    <xf numFmtId="0" fontId="0" fillId="0" borderId="19" xfId="0" applyFont="1" applyFill="1" applyBorder="1" applyAlignment="1" applyProtection="1">
      <alignment horizontal="center"/>
      <protection hidden="1" locked="0"/>
    </xf>
    <xf numFmtId="0" fontId="0" fillId="0" borderId="18" xfId="0" applyFont="1" applyFill="1" applyBorder="1" applyAlignment="1" applyProtection="1">
      <alignment horizontal="center"/>
      <protection hidden="1" locked="0"/>
    </xf>
    <xf numFmtId="0" fontId="0" fillId="0" borderId="16" xfId="0" applyFont="1" applyFill="1" applyBorder="1" applyAlignment="1" applyProtection="1">
      <alignment horizontal="center"/>
      <protection hidden="1" locked="0"/>
    </xf>
    <xf numFmtId="0" fontId="4" fillId="0" borderId="27" xfId="0" applyFont="1" applyFill="1" applyBorder="1" applyAlignment="1" applyProtection="1">
      <alignment horizontal="center" vertical="center"/>
      <protection hidden="1"/>
    </xf>
    <xf numFmtId="0" fontId="4" fillId="0" borderId="20" xfId="0" applyFont="1" applyFill="1" applyBorder="1" applyAlignment="1" applyProtection="1">
      <alignment horizontal="center" vertical="center"/>
      <protection hidden="1"/>
    </xf>
    <xf numFmtId="0" fontId="4" fillId="0" borderId="14" xfId="0" applyFont="1" applyFill="1" applyBorder="1" applyAlignment="1" applyProtection="1">
      <alignment horizontal="center" vertical="center"/>
      <protection hidden="1"/>
    </xf>
    <xf numFmtId="0" fontId="4" fillId="0" borderId="26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13" xfId="0" applyFont="1" applyFill="1" applyBorder="1" applyAlignment="1" applyProtection="1">
      <alignment horizontal="center" vertical="center"/>
      <protection hidden="1"/>
    </xf>
    <xf numFmtId="0" fontId="4" fillId="0" borderId="22" xfId="0" applyFont="1" applyFill="1" applyBorder="1" applyAlignment="1" applyProtection="1">
      <alignment horizontal="center" vertical="center"/>
      <protection hidden="1"/>
    </xf>
    <xf numFmtId="0" fontId="4" fillId="0" borderId="25" xfId="0" applyFont="1" applyFill="1" applyBorder="1" applyAlignment="1" applyProtection="1">
      <alignment horizontal="center" vertical="center"/>
      <protection hidden="1"/>
    </xf>
    <xf numFmtId="0" fontId="4" fillId="0" borderId="15" xfId="0" applyFont="1" applyFill="1" applyBorder="1" applyAlignment="1" applyProtection="1">
      <alignment horizontal="center" vertical="center"/>
      <protection hidden="1"/>
    </xf>
    <xf numFmtId="1" fontId="4" fillId="0" borderId="27" xfId="0" applyNumberFormat="1" applyFont="1" applyFill="1" applyBorder="1" applyAlignment="1" applyProtection="1">
      <alignment horizontal="center" vertical="center" wrapText="1"/>
      <protection hidden="1"/>
    </xf>
    <xf numFmtId="1" fontId="4" fillId="0" borderId="20" xfId="0" applyNumberFormat="1" applyFont="1" applyFill="1" applyBorder="1" applyAlignment="1" applyProtection="1">
      <alignment horizontal="center" vertical="center" wrapText="1"/>
      <protection hidden="1"/>
    </xf>
    <xf numFmtId="1" fontId="4" fillId="0" borderId="14" xfId="0" applyNumberFormat="1" applyFont="1" applyFill="1" applyBorder="1" applyAlignment="1" applyProtection="1">
      <alignment horizontal="center" vertical="center" wrapText="1"/>
      <protection hidden="1"/>
    </xf>
    <xf numFmtId="1" fontId="4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4" fillId="0" borderId="0" xfId="0" applyNumberFormat="1" applyFont="1" applyFill="1" applyBorder="1" applyAlignment="1" applyProtection="1">
      <alignment horizontal="center" vertical="center" wrapText="1"/>
      <protection hidden="1"/>
    </xf>
    <xf numFmtId="1" fontId="4" fillId="0" borderId="13" xfId="0" applyNumberFormat="1" applyFont="1" applyFill="1" applyBorder="1" applyAlignment="1" applyProtection="1">
      <alignment horizontal="center" vertical="center" wrapText="1"/>
      <protection hidden="1"/>
    </xf>
    <xf numFmtId="1" fontId="4" fillId="0" borderId="22" xfId="0" applyNumberFormat="1" applyFont="1" applyFill="1" applyBorder="1" applyAlignment="1" applyProtection="1">
      <alignment horizontal="center" vertical="center" wrapText="1"/>
      <protection hidden="1"/>
    </xf>
    <xf numFmtId="1" fontId="4" fillId="0" borderId="25" xfId="0" applyNumberFormat="1" applyFont="1" applyFill="1" applyBorder="1" applyAlignment="1" applyProtection="1">
      <alignment horizontal="center" vertical="center" wrapText="1"/>
      <protection hidden="1"/>
    </xf>
    <xf numFmtId="1" fontId="4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9" xfId="0" applyFont="1" applyFill="1" applyBorder="1" applyAlignment="1" applyProtection="1">
      <alignment horizontal="center"/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 horizont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hidden="1"/>
    </xf>
    <xf numFmtId="0" fontId="4" fillId="0" borderId="18" xfId="0" applyFont="1" applyFill="1" applyBorder="1" applyAlignment="1" applyProtection="1">
      <alignment horizontal="center" vertical="center"/>
      <protection hidden="1"/>
    </xf>
    <xf numFmtId="0" fontId="4" fillId="0" borderId="16" xfId="0" applyFont="1" applyFill="1" applyBorder="1" applyAlignment="1" applyProtection="1">
      <alignment horizontal="center" vertical="center"/>
      <protection hidden="1"/>
    </xf>
    <xf numFmtId="174" fontId="0" fillId="0" borderId="19" xfId="0" applyNumberFormat="1" applyFont="1" applyFill="1" applyBorder="1" applyAlignment="1" applyProtection="1">
      <alignment horizontal="center"/>
      <protection hidden="1" locked="0"/>
    </xf>
    <xf numFmtId="174" fontId="0" fillId="0" borderId="18" xfId="0" applyNumberFormat="1" applyFont="1" applyFill="1" applyBorder="1" applyAlignment="1" applyProtection="1">
      <alignment horizontal="center"/>
      <protection hidden="1" locked="0"/>
    </xf>
    <xf numFmtId="174" fontId="0" fillId="0" borderId="16" xfId="0" applyNumberFormat="1" applyFont="1" applyFill="1" applyBorder="1" applyAlignment="1" applyProtection="1">
      <alignment horizontal="center"/>
      <protection hidden="1" locked="0"/>
    </xf>
    <xf numFmtId="173" fontId="0" fillId="33" borderId="58" xfId="0" applyNumberFormat="1" applyFont="1" applyFill="1" applyBorder="1" applyAlignment="1" applyProtection="1">
      <alignment horizontal="center"/>
      <protection/>
    </xf>
    <xf numFmtId="173" fontId="0" fillId="33" borderId="59" xfId="0" applyNumberFormat="1" applyFont="1" applyFill="1" applyBorder="1" applyAlignment="1" applyProtection="1">
      <alignment horizontal="center"/>
      <protection/>
    </xf>
    <xf numFmtId="0" fontId="0" fillId="0" borderId="27" xfId="0" applyFont="1" applyFill="1" applyBorder="1" applyAlignment="1" applyProtection="1">
      <alignment horizontal="left"/>
      <protection hidden="1"/>
    </xf>
    <xf numFmtId="0" fontId="0" fillId="0" borderId="20" xfId="0" applyFont="1" applyFill="1" applyBorder="1" applyAlignment="1" applyProtection="1">
      <alignment horizontal="left"/>
      <protection hidden="1"/>
    </xf>
    <xf numFmtId="0" fontId="0" fillId="0" borderId="20" xfId="0" applyFill="1" applyBorder="1" applyAlignment="1" applyProtection="1">
      <alignment horizontal="center"/>
      <protection hidden="1"/>
    </xf>
    <xf numFmtId="0" fontId="0" fillId="0" borderId="14" xfId="0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14" xfId="0" applyFont="1" applyFill="1" applyBorder="1" applyAlignment="1" applyProtection="1">
      <alignment horizontal="center"/>
      <protection hidden="1"/>
    </xf>
    <xf numFmtId="173" fontId="0" fillId="0" borderId="19" xfId="0" applyNumberFormat="1" applyFont="1" applyFill="1" applyBorder="1" applyAlignment="1" applyProtection="1">
      <alignment horizontal="center"/>
      <protection hidden="1" locked="0"/>
    </xf>
    <xf numFmtId="173" fontId="0" fillId="0" borderId="18" xfId="0" applyNumberFormat="1" applyFont="1" applyFill="1" applyBorder="1" applyAlignment="1" applyProtection="1">
      <alignment horizontal="center"/>
      <protection hidden="1" locked="0"/>
    </xf>
    <xf numFmtId="173" fontId="0" fillId="0" borderId="16" xfId="0" applyNumberFormat="1" applyFont="1" applyFill="1" applyBorder="1" applyAlignment="1" applyProtection="1">
      <alignment horizontal="center"/>
      <protection hidden="1" locked="0"/>
    </xf>
    <xf numFmtId="0" fontId="5" fillId="0" borderId="19" xfId="0" applyFont="1" applyFill="1" applyBorder="1" applyAlignment="1" applyProtection="1">
      <alignment horizontal="left"/>
      <protection hidden="1"/>
    </xf>
    <xf numFmtId="0" fontId="5" fillId="0" borderId="18" xfId="0" applyFont="1" applyFill="1" applyBorder="1" applyAlignment="1" applyProtection="1">
      <alignment horizontal="left"/>
      <protection hidden="1"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6" xfId="0" applyNumberForma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0" fontId="3" fillId="0" borderId="19" xfId="0" applyFont="1" applyFill="1" applyBorder="1" applyAlignment="1" applyProtection="1">
      <alignment horizontal="center"/>
      <protection hidden="1"/>
    </xf>
    <xf numFmtId="0" fontId="3" fillId="0" borderId="18" xfId="0" applyFont="1" applyFill="1" applyBorder="1" applyAlignment="1" applyProtection="1">
      <alignment horizontal="center"/>
      <protection hidden="1"/>
    </xf>
    <xf numFmtId="0" fontId="3" fillId="0" borderId="16" xfId="0" applyFont="1" applyFill="1" applyBorder="1" applyAlignment="1" applyProtection="1">
      <alignment horizontal="center"/>
      <protection hidden="1"/>
    </xf>
    <xf numFmtId="0" fontId="0" fillId="0" borderId="19" xfId="0" applyFill="1" applyBorder="1" applyAlignment="1" applyProtection="1">
      <alignment horizontal="center"/>
      <protection hidden="1"/>
    </xf>
    <xf numFmtId="0" fontId="0" fillId="0" borderId="16" xfId="0" applyFill="1" applyBorder="1" applyAlignment="1" applyProtection="1">
      <alignment horizontal="center"/>
      <protection hidden="1"/>
    </xf>
    <xf numFmtId="0" fontId="0" fillId="0" borderId="18" xfId="0" applyFill="1" applyBorder="1" applyAlignment="1" applyProtection="1">
      <alignment horizontal="center"/>
      <protection hidden="1"/>
    </xf>
    <xf numFmtId="0" fontId="0" fillId="0" borderId="20" xfId="0" applyFont="1" applyFill="1" applyBorder="1" applyAlignment="1" applyProtection="1">
      <alignment horizontal="center"/>
      <protection hidden="1"/>
    </xf>
    <xf numFmtId="1" fontId="0" fillId="0" borderId="26" xfId="0" applyNumberFormat="1" applyFill="1" applyBorder="1" applyAlignment="1" applyProtection="1">
      <alignment horizontal="center"/>
      <protection hidden="1"/>
    </xf>
    <xf numFmtId="1" fontId="0" fillId="0" borderId="13" xfId="0" applyNumberFormat="1" applyFill="1" applyBorder="1" applyAlignment="1" applyProtection="1">
      <alignment horizontal="center"/>
      <protection hidden="1"/>
    </xf>
    <xf numFmtId="173" fontId="0" fillId="33" borderId="60" xfId="0" applyNumberFormat="1" applyFont="1" applyFill="1" applyBorder="1" applyAlignment="1" applyProtection="1">
      <alignment horizontal="center"/>
      <protection/>
    </xf>
    <xf numFmtId="173" fontId="0" fillId="33" borderId="61" xfId="0" applyNumberFormat="1" applyFont="1" applyFill="1" applyBorder="1" applyAlignment="1" applyProtection="1">
      <alignment horizontal="center"/>
      <protection/>
    </xf>
    <xf numFmtId="0" fontId="0" fillId="0" borderId="26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/>
      <protection hidden="1"/>
    </xf>
    <xf numFmtId="0" fontId="0" fillId="0" borderId="26" xfId="0" applyFont="1" applyFill="1" applyBorder="1" applyAlignment="1" applyProtection="1">
      <alignment horizontal="center"/>
      <protection hidden="1"/>
    </xf>
    <xf numFmtId="0" fontId="0" fillId="0" borderId="13" xfId="0" applyFont="1" applyFill="1" applyBorder="1" applyAlignment="1" applyProtection="1">
      <alignment horizontal="center"/>
      <protection hidden="1"/>
    </xf>
    <xf numFmtId="1" fontId="0" fillId="0" borderId="27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 hidden="1"/>
    </xf>
    <xf numFmtId="173" fontId="0" fillId="33" borderId="26" xfId="0" applyNumberFormat="1" applyFont="1" applyFill="1" applyBorder="1" applyAlignment="1" applyProtection="1">
      <alignment horizontal="center"/>
      <protection/>
    </xf>
    <xf numFmtId="173" fontId="0" fillId="33" borderId="13" xfId="0" applyNumberFormat="1" applyFont="1" applyFill="1" applyBorder="1" applyAlignment="1" applyProtection="1">
      <alignment horizontal="center"/>
      <protection/>
    </xf>
    <xf numFmtId="0" fontId="0" fillId="0" borderId="22" xfId="0" applyFont="1" applyFill="1" applyBorder="1" applyAlignment="1" applyProtection="1">
      <alignment horizontal="left"/>
      <protection hidden="1"/>
    </xf>
    <xf numFmtId="0" fontId="0" fillId="0" borderId="25" xfId="0" applyFont="1" applyFill="1" applyBorder="1" applyAlignment="1" applyProtection="1">
      <alignment horizontal="left"/>
      <protection hidden="1"/>
    </xf>
    <xf numFmtId="0" fontId="0" fillId="0" borderId="25" xfId="0" applyFill="1" applyBorder="1" applyAlignment="1" applyProtection="1">
      <alignment horizontal="center"/>
      <protection hidden="1"/>
    </xf>
    <xf numFmtId="0" fontId="0" fillId="0" borderId="15" xfId="0" applyFill="1" applyBorder="1" applyAlignment="1" applyProtection="1">
      <alignment horizontal="center"/>
      <protection hidden="1"/>
    </xf>
    <xf numFmtId="0" fontId="0" fillId="0" borderId="22" xfId="0" applyFont="1" applyFill="1" applyBorder="1" applyAlignment="1" applyProtection="1">
      <alignment horizontal="center"/>
      <protection hidden="1"/>
    </xf>
    <xf numFmtId="0" fontId="0" fillId="0" borderId="15" xfId="0" applyFont="1" applyFill="1" applyBorder="1" applyAlignment="1" applyProtection="1">
      <alignment horizontal="center"/>
      <protection hidden="1"/>
    </xf>
    <xf numFmtId="175" fontId="0" fillId="0" borderId="0" xfId="0" applyNumberFormat="1" applyFill="1" applyAlignment="1" applyProtection="1">
      <alignment horizont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1" fontId="0" fillId="0" borderId="22" xfId="0" applyNumberFormat="1" applyFont="1" applyFill="1" applyBorder="1" applyAlignment="1" applyProtection="1">
      <alignment horizontal="center"/>
      <protection hidden="1"/>
    </xf>
    <xf numFmtId="173" fontId="0" fillId="33" borderId="22" xfId="0" applyNumberFormat="1" applyFont="1" applyFill="1" applyBorder="1" applyAlignment="1" applyProtection="1">
      <alignment horizontal="center"/>
      <protection/>
    </xf>
    <xf numFmtId="173" fontId="0" fillId="33" borderId="15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 hidden="1"/>
    </xf>
    <xf numFmtId="1" fontId="0" fillId="0" borderId="0" xfId="0" applyNumberFormat="1" applyFill="1" applyBorder="1" applyAlignment="1" applyProtection="1">
      <alignment horizontal="center"/>
      <protection hidden="1"/>
    </xf>
    <xf numFmtId="1" fontId="0" fillId="0" borderId="26" xfId="0" applyNumberFormat="1" applyFont="1" applyFill="1" applyBorder="1" applyAlignment="1" applyProtection="1">
      <alignment horizontal="center"/>
      <protection hidden="1"/>
    </xf>
    <xf numFmtId="0" fontId="3" fillId="0" borderId="13" xfId="0" applyFont="1" applyFill="1" applyBorder="1" applyAlignment="1" applyProtection="1">
      <alignment horizontal="center"/>
      <protection hidden="1"/>
    </xf>
    <xf numFmtId="1" fontId="0" fillId="0" borderId="27" xfId="0" applyNumberFormat="1" applyFont="1" applyFill="1" applyBorder="1" applyAlignment="1" applyProtection="1">
      <alignment horizontal="center"/>
      <protection hidden="1"/>
    </xf>
    <xf numFmtId="173" fontId="0" fillId="33" borderId="62" xfId="0" applyNumberFormat="1" applyFont="1" applyFill="1" applyBorder="1" applyAlignment="1" applyProtection="1">
      <alignment horizontal="center"/>
      <protection/>
    </xf>
    <xf numFmtId="173" fontId="0" fillId="33" borderId="63" xfId="0" applyNumberFormat="1" applyFont="1" applyFill="1" applyBorder="1" applyAlignment="1" applyProtection="1">
      <alignment horizontal="center"/>
      <protection/>
    </xf>
    <xf numFmtId="173" fontId="0" fillId="33" borderId="64" xfId="0" applyNumberFormat="1" applyFont="1" applyFill="1" applyBorder="1" applyAlignment="1" applyProtection="1">
      <alignment horizontal="center"/>
      <protection/>
    </xf>
    <xf numFmtId="173" fontId="0" fillId="33" borderId="65" xfId="0" applyNumberFormat="1" applyFont="1" applyFill="1" applyBorder="1" applyAlignment="1" applyProtection="1">
      <alignment horizontal="center"/>
      <protection/>
    </xf>
    <xf numFmtId="0" fontId="0" fillId="0" borderId="27" xfId="0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right"/>
      <protection hidden="1"/>
    </xf>
    <xf numFmtId="0" fontId="0" fillId="0" borderId="18" xfId="0" applyFont="1" applyFill="1" applyBorder="1" applyAlignment="1" applyProtection="1">
      <alignment horizontal="right"/>
      <protection hidden="1"/>
    </xf>
    <xf numFmtId="0" fontId="0" fillId="0" borderId="22" xfId="0" applyFill="1" applyBorder="1" applyAlignment="1" applyProtection="1">
      <alignment horizontal="center"/>
      <protection hidden="1"/>
    </xf>
    <xf numFmtId="0" fontId="15" fillId="0" borderId="19" xfId="0" applyFont="1" applyFill="1" applyBorder="1" applyAlignment="1" applyProtection="1">
      <alignment horizontal="center"/>
      <protection hidden="1"/>
    </xf>
    <xf numFmtId="0" fontId="15" fillId="0" borderId="18" xfId="0" applyFont="1" applyFill="1" applyBorder="1" applyAlignment="1" applyProtection="1">
      <alignment horizontal="center"/>
      <protection hidden="1"/>
    </xf>
    <xf numFmtId="0" fontId="15" fillId="0" borderId="16" xfId="0" applyFont="1" applyFill="1" applyBorder="1" applyAlignment="1" applyProtection="1">
      <alignment horizont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0" fontId="22" fillId="0" borderId="19" xfId="0" applyFont="1" applyFill="1" applyBorder="1" applyAlignment="1" applyProtection="1">
      <alignment horizontal="center"/>
      <protection hidden="1"/>
    </xf>
    <xf numFmtId="0" fontId="22" fillId="0" borderId="18" xfId="0" applyFont="1" applyFill="1" applyBorder="1" applyAlignment="1" applyProtection="1">
      <alignment horizontal="center"/>
      <protection hidden="1"/>
    </xf>
    <xf numFmtId="0" fontId="22" fillId="0" borderId="16" xfId="0" applyFont="1" applyFill="1" applyBorder="1" applyAlignment="1" applyProtection="1">
      <alignment horizontal="center"/>
      <protection hidden="1"/>
    </xf>
    <xf numFmtId="0" fontId="3" fillId="0" borderId="11" xfId="0" applyFont="1" applyFill="1" applyBorder="1" applyAlignment="1" applyProtection="1">
      <alignment horizontal="left"/>
      <protection hidden="1"/>
    </xf>
    <xf numFmtId="0" fontId="3" fillId="0" borderId="43" xfId="0" applyFont="1" applyFill="1" applyBorder="1" applyAlignment="1" applyProtection="1">
      <alignment horizontal="left"/>
      <protection hidden="1"/>
    </xf>
    <xf numFmtId="0" fontId="3" fillId="0" borderId="19" xfId="0" applyFont="1" applyFill="1" applyBorder="1" applyAlignment="1" applyProtection="1">
      <alignment horizontal="left"/>
      <protection hidden="1"/>
    </xf>
    <xf numFmtId="0" fontId="3" fillId="0" borderId="18" xfId="0" applyFont="1" applyFill="1" applyBorder="1" applyAlignment="1" applyProtection="1">
      <alignment horizontal="left"/>
      <protection hidden="1"/>
    </xf>
    <xf numFmtId="0" fontId="3" fillId="0" borderId="0" xfId="0" applyFont="1" applyFill="1" applyAlignment="1" applyProtection="1">
      <alignment horizontal="left"/>
      <protection hidden="1"/>
    </xf>
    <xf numFmtId="0" fontId="0" fillId="0" borderId="40" xfId="0" applyFont="1" applyFill="1" applyBorder="1" applyAlignment="1" applyProtection="1">
      <alignment horizontal="left" vertical="center"/>
      <protection hidden="1" locked="0"/>
    </xf>
    <xf numFmtId="0" fontId="0" fillId="0" borderId="48" xfId="0" applyFont="1" applyFill="1" applyBorder="1" applyAlignment="1" applyProtection="1">
      <alignment horizontal="left" vertical="center"/>
      <protection hidden="1" locked="0"/>
    </xf>
    <xf numFmtId="0" fontId="0" fillId="0" borderId="41" xfId="0" applyFont="1" applyFill="1" applyBorder="1" applyAlignment="1" applyProtection="1">
      <alignment horizontal="left" vertical="center"/>
      <protection hidden="1" locked="0"/>
    </xf>
    <xf numFmtId="1" fontId="0" fillId="0" borderId="40" xfId="0" applyNumberFormat="1" applyFont="1" applyFill="1" applyBorder="1" applyAlignment="1" applyProtection="1" quotePrefix="1">
      <alignment horizontal="center"/>
      <protection hidden="1"/>
    </xf>
    <xf numFmtId="1" fontId="0" fillId="0" borderId="41" xfId="0" applyNumberFormat="1" applyFont="1" applyFill="1" applyBorder="1" applyAlignment="1" applyProtection="1" quotePrefix="1">
      <alignment horizontal="center"/>
      <protection hidden="1"/>
    </xf>
    <xf numFmtId="175" fontId="4" fillId="0" borderId="40" xfId="0" applyNumberFormat="1" applyFont="1" applyFill="1" applyBorder="1" applyAlignment="1" applyProtection="1">
      <alignment horizontal="center"/>
      <protection hidden="1"/>
    </xf>
    <xf numFmtId="175" fontId="4" fillId="0" borderId="41" xfId="0" applyNumberFormat="1" applyFont="1" applyFill="1" applyBorder="1" applyAlignment="1" applyProtection="1">
      <alignment horizontal="center"/>
      <protection hidden="1"/>
    </xf>
    <xf numFmtId="0" fontId="0" fillId="0" borderId="36" xfId="0" applyFont="1" applyFill="1" applyBorder="1" applyAlignment="1" applyProtection="1">
      <alignment horizontal="center" vertical="center"/>
      <protection hidden="1"/>
    </xf>
    <xf numFmtId="0" fontId="0" fillId="0" borderId="35" xfId="0" applyFont="1" applyFill="1" applyBorder="1" applyAlignment="1" applyProtection="1">
      <alignment horizontal="center" vertical="center"/>
      <protection hidden="1"/>
    </xf>
    <xf numFmtId="0" fontId="0" fillId="0" borderId="38" xfId="0" applyFont="1" applyFill="1" applyBorder="1" applyAlignment="1" applyProtection="1">
      <alignment horizontal="center" vertical="center"/>
      <protection hidden="1"/>
    </xf>
    <xf numFmtId="0" fontId="0" fillId="0" borderId="19" xfId="42" applyNumberFormat="1" applyFont="1" applyFill="1" applyBorder="1" applyAlignment="1" applyProtection="1">
      <alignment horizontal="center"/>
      <protection hidden="1" locked="0"/>
    </xf>
    <xf numFmtId="0" fontId="0" fillId="0" borderId="16" xfId="42" applyNumberFormat="1" applyFont="1" applyFill="1" applyBorder="1" applyAlignment="1" applyProtection="1">
      <alignment horizontal="center"/>
      <protection hidden="1" locked="0"/>
    </xf>
    <xf numFmtId="173" fontId="4" fillId="0" borderId="21" xfId="0" applyNumberFormat="1" applyFont="1" applyFill="1" applyBorder="1" applyAlignment="1" applyProtection="1">
      <alignment horizontal="center"/>
      <protection hidden="1"/>
    </xf>
    <xf numFmtId="173" fontId="4" fillId="0" borderId="39" xfId="0" applyNumberFormat="1" applyFont="1" applyFill="1" applyBorder="1" applyAlignment="1" applyProtection="1">
      <alignment horizontal="center"/>
      <protection hidden="1"/>
    </xf>
    <xf numFmtId="1" fontId="0" fillId="0" borderId="66" xfId="0" applyNumberFormat="1" applyFont="1" applyFill="1" applyBorder="1" applyAlignment="1" applyProtection="1">
      <alignment horizontal="center"/>
      <protection hidden="1"/>
    </xf>
    <xf numFmtId="1" fontId="0" fillId="0" borderId="27" xfId="0" applyNumberFormat="1" applyFont="1" applyFill="1" applyBorder="1" applyAlignment="1" applyProtection="1">
      <alignment horizontal="center"/>
      <protection hidden="1" locked="0"/>
    </xf>
    <xf numFmtId="1" fontId="0" fillId="0" borderId="14" xfId="0" applyNumberFormat="1" applyFont="1" applyFill="1" applyBorder="1" applyAlignment="1" applyProtection="1">
      <alignment horizontal="center"/>
      <protection hidden="1" locked="0"/>
    </xf>
    <xf numFmtId="0" fontId="0" fillId="0" borderId="67" xfId="0" applyFont="1" applyFill="1" applyBorder="1" applyAlignment="1" applyProtection="1">
      <alignment horizontal="right"/>
      <protection hidden="1"/>
    </xf>
    <xf numFmtId="0" fontId="0" fillId="0" borderId="68" xfId="0" applyFont="1" applyFill="1" applyBorder="1" applyAlignment="1" applyProtection="1">
      <alignment horizontal="right"/>
      <protection hidden="1"/>
    </xf>
    <xf numFmtId="0" fontId="0" fillId="0" borderId="69" xfId="0" applyFont="1" applyFill="1" applyBorder="1" applyAlignment="1" applyProtection="1">
      <alignment horizontal="right"/>
      <protection hidden="1"/>
    </xf>
    <xf numFmtId="0" fontId="0" fillId="0" borderId="21" xfId="0" applyFont="1" applyFill="1" applyBorder="1" applyAlignment="1" applyProtection="1">
      <alignment horizontal="center"/>
      <protection hidden="1"/>
    </xf>
    <xf numFmtId="0" fontId="0" fillId="0" borderId="39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173" fontId="4" fillId="0" borderId="19" xfId="0" applyNumberFormat="1" applyFont="1" applyFill="1" applyBorder="1" applyAlignment="1" applyProtection="1">
      <alignment horizontal="center"/>
      <protection hidden="1"/>
    </xf>
    <xf numFmtId="173" fontId="4" fillId="0" borderId="16" xfId="0" applyNumberFormat="1" applyFont="1" applyFill="1" applyBorder="1" applyAlignment="1" applyProtection="1">
      <alignment horizontal="center"/>
      <protection hidden="1"/>
    </xf>
    <xf numFmtId="1" fontId="0" fillId="0" borderId="36" xfId="0" applyNumberFormat="1" applyFont="1" applyFill="1" applyBorder="1" applyAlignment="1" applyProtection="1" quotePrefix="1">
      <alignment horizontal="center"/>
      <protection hidden="1"/>
    </xf>
    <xf numFmtId="1" fontId="0" fillId="0" borderId="38" xfId="0" applyNumberFormat="1" applyFont="1" applyFill="1" applyBorder="1" applyAlignment="1" applyProtection="1" quotePrefix="1">
      <alignment horizontal="center"/>
      <protection hidden="1"/>
    </xf>
    <xf numFmtId="173" fontId="4" fillId="0" borderId="36" xfId="0" applyNumberFormat="1" applyFont="1" applyFill="1" applyBorder="1" applyAlignment="1" applyProtection="1">
      <alignment horizontal="center"/>
      <protection hidden="1"/>
    </xf>
    <xf numFmtId="173" fontId="4" fillId="0" borderId="38" xfId="0" applyNumberFormat="1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14" xfId="0" applyFont="1" applyFill="1" applyBorder="1" applyAlignment="1" applyProtection="1">
      <alignment horizontal="center" vertical="center"/>
      <protection hidden="1"/>
    </xf>
    <xf numFmtId="0" fontId="17" fillId="0" borderId="27" xfId="0" applyFont="1" applyFill="1" applyBorder="1" applyAlignment="1" applyProtection="1">
      <alignment horizontal="center" vertical="center"/>
      <protection hidden="1"/>
    </xf>
    <xf numFmtId="0" fontId="17" fillId="0" borderId="14" xfId="0" applyFont="1" applyFill="1" applyBorder="1" applyAlignment="1" applyProtection="1">
      <alignment horizontal="center" vertical="center"/>
      <protection hidden="1"/>
    </xf>
    <xf numFmtId="0" fontId="0" fillId="0" borderId="26" xfId="0" applyFont="1" applyFill="1" applyBorder="1" applyAlignment="1" applyProtection="1">
      <alignment horizontal="center" vertical="center"/>
      <protection hidden="1"/>
    </xf>
    <xf numFmtId="0" fontId="0" fillId="0" borderId="13" xfId="0" applyFont="1" applyFill="1" applyBorder="1" applyAlignment="1" applyProtection="1">
      <alignment horizontal="center" vertical="center"/>
      <protection hidden="1"/>
    </xf>
    <xf numFmtId="0" fontId="0" fillId="0" borderId="40" xfId="0" applyFont="1" applyFill="1" applyBorder="1" applyAlignment="1" applyProtection="1">
      <alignment horizontal="left" wrapText="1"/>
      <protection hidden="1" locked="0"/>
    </xf>
    <xf numFmtId="0" fontId="0" fillId="0" borderId="48" xfId="0" applyFont="1" applyFill="1" applyBorder="1" applyAlignment="1" applyProtection="1">
      <alignment horizontal="left" wrapText="1"/>
      <protection hidden="1" locked="0"/>
    </xf>
    <xf numFmtId="0" fontId="0" fillId="0" borderId="41" xfId="0" applyFont="1" applyFill="1" applyBorder="1" applyAlignment="1" applyProtection="1">
      <alignment horizontal="left" wrapText="1"/>
      <protection hidden="1" locked="0"/>
    </xf>
    <xf numFmtId="175" fontId="4" fillId="0" borderId="36" xfId="0" applyNumberFormat="1" applyFont="1" applyFill="1" applyBorder="1" applyAlignment="1" applyProtection="1">
      <alignment horizontal="center"/>
      <protection hidden="1"/>
    </xf>
    <xf numFmtId="175" fontId="4" fillId="0" borderId="38" xfId="0" applyNumberFormat="1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left" vertical="center" wrapText="1"/>
      <protection hidden="1" locked="0"/>
    </xf>
    <xf numFmtId="0" fontId="0" fillId="0" borderId="18" xfId="0" applyFont="1" applyFill="1" applyBorder="1" applyAlignment="1" applyProtection="1">
      <alignment horizontal="left" vertical="center" wrapText="1"/>
      <protection hidden="1" locked="0"/>
    </xf>
    <xf numFmtId="0" fontId="0" fillId="0" borderId="16" xfId="0" applyFont="1" applyFill="1" applyBorder="1" applyAlignment="1" applyProtection="1">
      <alignment horizontal="left" vertical="center" wrapText="1"/>
      <protection hidden="1" locked="0"/>
    </xf>
    <xf numFmtId="0" fontId="0" fillId="0" borderId="22" xfId="0" applyFont="1" applyFill="1" applyBorder="1" applyAlignment="1" applyProtection="1">
      <alignment horizontal="left" wrapText="1"/>
      <protection hidden="1" locked="0"/>
    </xf>
    <xf numFmtId="0" fontId="0" fillId="0" borderId="25" xfId="0" applyFont="1" applyFill="1" applyBorder="1" applyAlignment="1" applyProtection="1">
      <alignment horizontal="left" wrapText="1"/>
      <protection hidden="1" locked="0"/>
    </xf>
    <xf numFmtId="0" fontId="0" fillId="0" borderId="15" xfId="0" applyFont="1" applyFill="1" applyBorder="1" applyAlignment="1" applyProtection="1">
      <alignment horizontal="left" wrapText="1"/>
      <protection hidden="1" locked="0"/>
    </xf>
    <xf numFmtId="1" fontId="0" fillId="0" borderId="22" xfId="0" applyNumberFormat="1" applyFont="1" applyFill="1" applyBorder="1" applyAlignment="1" applyProtection="1">
      <alignment horizontal="center"/>
      <protection hidden="1" locked="0"/>
    </xf>
    <xf numFmtId="1" fontId="0" fillId="0" borderId="15" xfId="0" applyNumberFormat="1" applyFont="1" applyFill="1" applyBorder="1" applyAlignment="1" applyProtection="1">
      <alignment horizontal="center"/>
      <protection hidden="1" locked="0"/>
    </xf>
    <xf numFmtId="1" fontId="0" fillId="0" borderId="22" xfId="0" applyNumberFormat="1" applyFont="1" applyFill="1" applyBorder="1" applyAlignment="1" applyProtection="1" quotePrefix="1">
      <alignment horizontal="center"/>
      <protection hidden="1"/>
    </xf>
    <xf numFmtId="1" fontId="0" fillId="0" borderId="15" xfId="0" applyNumberFormat="1" applyFont="1" applyFill="1" applyBorder="1" applyAlignment="1" applyProtection="1" quotePrefix="1">
      <alignment horizontal="center"/>
      <protection hidden="1"/>
    </xf>
    <xf numFmtId="0" fontId="9" fillId="0" borderId="19" xfId="0" applyFont="1" applyFill="1" applyBorder="1" applyAlignment="1" applyProtection="1">
      <alignment horizontal="justify"/>
      <protection hidden="1" locked="0"/>
    </xf>
    <xf numFmtId="0" fontId="9" fillId="0" borderId="18" xfId="0" applyFont="1" applyFill="1" applyBorder="1" applyAlignment="1" applyProtection="1">
      <alignment horizontal="justify"/>
      <protection hidden="1" locked="0"/>
    </xf>
    <xf numFmtId="0" fontId="9" fillId="0" borderId="16" xfId="0" applyFont="1" applyFill="1" applyBorder="1" applyAlignment="1" applyProtection="1">
      <alignment horizontal="justify"/>
      <protection hidden="1" locked="0"/>
    </xf>
    <xf numFmtId="0" fontId="9" fillId="0" borderId="22" xfId="0" applyFont="1" applyFill="1" applyBorder="1" applyAlignment="1" applyProtection="1">
      <alignment horizontal="justify"/>
      <protection hidden="1" locked="0"/>
    </xf>
    <xf numFmtId="0" fontId="9" fillId="0" borderId="25" xfId="0" applyFont="1" applyFill="1" applyBorder="1" applyAlignment="1" applyProtection="1">
      <alignment horizontal="justify"/>
      <protection hidden="1" locked="0"/>
    </xf>
    <xf numFmtId="0" fontId="9" fillId="0" borderId="15" xfId="0" applyFont="1" applyFill="1" applyBorder="1" applyAlignment="1" applyProtection="1">
      <alignment horizontal="justify"/>
      <protection hidden="1" locked="0"/>
    </xf>
    <xf numFmtId="0" fontId="9" fillId="0" borderId="26" xfId="0" applyFont="1" applyFill="1" applyBorder="1" applyAlignment="1" applyProtection="1">
      <alignment horizontal="justify"/>
      <protection hidden="1" locked="0"/>
    </xf>
    <xf numFmtId="0" fontId="9" fillId="0" borderId="0" xfId="0" applyFont="1" applyFill="1" applyBorder="1" applyAlignment="1" applyProtection="1">
      <alignment horizontal="justify"/>
      <protection hidden="1" locked="0"/>
    </xf>
    <xf numFmtId="0" fontId="9" fillId="0" borderId="13" xfId="0" applyFont="1" applyFill="1" applyBorder="1" applyAlignment="1" applyProtection="1">
      <alignment horizontal="justify"/>
      <protection hidden="1" locked="0"/>
    </xf>
    <xf numFmtId="0" fontId="3" fillId="0" borderId="25" xfId="0" applyFont="1" applyFill="1" applyBorder="1" applyAlignment="1" applyProtection="1">
      <alignment horizontal="left"/>
      <protection hidden="1"/>
    </xf>
    <xf numFmtId="0" fontId="3" fillId="0" borderId="15" xfId="0" applyFont="1" applyFill="1" applyBorder="1" applyAlignment="1" applyProtection="1">
      <alignment horizontal="left"/>
      <protection hidden="1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 vertical="center"/>
      <protection hidden="1"/>
    </xf>
    <xf numFmtId="0" fontId="0" fillId="0" borderId="15" xfId="0" applyFont="1" applyFill="1" applyBorder="1" applyAlignment="1" applyProtection="1">
      <alignment horizontal="center" vertical="center"/>
      <protection hidden="1"/>
    </xf>
    <xf numFmtId="0" fontId="9" fillId="0" borderId="27" xfId="0" applyFont="1" applyFill="1" applyBorder="1" applyAlignment="1" applyProtection="1">
      <alignment horizontal="justify"/>
      <protection hidden="1" locked="0"/>
    </xf>
    <xf numFmtId="0" fontId="9" fillId="0" borderId="20" xfId="0" applyFont="1" applyFill="1" applyBorder="1" applyAlignment="1" applyProtection="1">
      <alignment horizontal="justify"/>
      <protection hidden="1" locked="0"/>
    </xf>
    <xf numFmtId="0" fontId="9" fillId="0" borderId="14" xfId="0" applyFont="1" applyFill="1" applyBorder="1" applyAlignment="1" applyProtection="1">
      <alignment horizontal="justify"/>
      <protection hidden="1" locked="0"/>
    </xf>
    <xf numFmtId="0" fontId="3" fillId="0" borderId="16" xfId="0" applyFont="1" applyFill="1" applyBorder="1" applyAlignment="1" applyProtection="1">
      <alignment horizontal="left"/>
      <protection hidden="1"/>
    </xf>
    <xf numFmtId="0" fontId="0" fillId="0" borderId="19" xfId="0" applyFont="1" applyFill="1" applyBorder="1" applyAlignment="1" applyProtection="1">
      <alignment horizontal="left"/>
      <protection hidden="1" locked="0"/>
    </xf>
    <xf numFmtId="0" fontId="0" fillId="0" borderId="18" xfId="0" applyFont="1" applyFill="1" applyBorder="1" applyAlignment="1" applyProtection="1">
      <alignment horizontal="left"/>
      <protection hidden="1" locked="0"/>
    </xf>
    <xf numFmtId="0" fontId="0" fillId="0" borderId="16" xfId="0" applyFont="1" applyFill="1" applyBorder="1" applyAlignment="1" applyProtection="1">
      <alignment horizontal="left"/>
      <protection hidden="1" locked="0"/>
    </xf>
    <xf numFmtId="0" fontId="0" fillId="0" borderId="70" xfId="0" applyFont="1" applyFill="1" applyBorder="1" applyAlignment="1" applyProtection="1">
      <alignment horizontal="right"/>
      <protection hidden="1"/>
    </xf>
    <xf numFmtId="0" fontId="0" fillId="0" borderId="35" xfId="0" applyFont="1" applyFill="1" applyBorder="1" applyAlignment="1" applyProtection="1">
      <alignment horizontal="right"/>
      <protection hidden="1"/>
    </xf>
    <xf numFmtId="0" fontId="0" fillId="0" borderId="38" xfId="0" applyFont="1" applyFill="1" applyBorder="1" applyAlignment="1" applyProtection="1">
      <alignment horizontal="right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0" fontId="0" fillId="0" borderId="56" xfId="0" applyFont="1" applyFill="1" applyBorder="1" applyAlignment="1" applyProtection="1">
      <alignment horizontal="center"/>
      <protection hidden="1"/>
    </xf>
    <xf numFmtId="173" fontId="4" fillId="0" borderId="40" xfId="0" applyNumberFormat="1" applyFont="1" applyFill="1" applyBorder="1" applyAlignment="1" applyProtection="1">
      <alignment horizontal="center"/>
      <protection hidden="1"/>
    </xf>
    <xf numFmtId="173" fontId="4" fillId="0" borderId="41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left" vertical="top" wrapText="1"/>
      <protection hidden="1"/>
    </xf>
    <xf numFmtId="0" fontId="0" fillId="0" borderId="0" xfId="0" applyFont="1" applyFill="1" applyAlignment="1" applyProtection="1">
      <alignment horizontal="left" vertical="center" wrapText="1"/>
      <protection hidden="1"/>
    </xf>
    <xf numFmtId="0" fontId="0" fillId="0" borderId="16" xfId="0" applyFont="1" applyFill="1" applyBorder="1" applyAlignment="1" applyProtection="1">
      <alignment horizontal="right"/>
      <protection hidden="1"/>
    </xf>
    <xf numFmtId="0" fontId="0" fillId="0" borderId="36" xfId="0" applyFont="1" applyFill="1" applyBorder="1" applyAlignment="1" applyProtection="1">
      <alignment horizontal="left" wrapText="1"/>
      <protection hidden="1" locked="0"/>
    </xf>
    <xf numFmtId="0" fontId="0" fillId="0" borderId="35" xfId="0" applyFont="1" applyFill="1" applyBorder="1" applyAlignment="1" applyProtection="1">
      <alignment horizontal="left" wrapText="1"/>
      <protection hidden="1" locked="0"/>
    </xf>
    <xf numFmtId="0" fontId="0" fillId="0" borderId="38" xfId="0" applyFont="1" applyFill="1" applyBorder="1" applyAlignment="1" applyProtection="1">
      <alignment horizontal="left" wrapText="1"/>
      <protection hidden="1" locked="0"/>
    </xf>
    <xf numFmtId="0" fontId="5" fillId="0" borderId="22" xfId="0" applyFont="1" applyFill="1" applyBorder="1" applyAlignment="1" applyProtection="1">
      <alignment horizontal="left"/>
      <protection hidden="1"/>
    </xf>
    <xf numFmtId="0" fontId="5" fillId="0" borderId="25" xfId="0" applyFont="1" applyFill="1" applyBorder="1" applyAlignment="1" applyProtection="1">
      <alignment horizontal="left"/>
      <protection hidden="1"/>
    </xf>
    <xf numFmtId="0" fontId="3" fillId="0" borderId="25" xfId="0" applyFont="1" applyFill="1" applyBorder="1" applyAlignment="1" applyProtection="1">
      <alignment horizontal="left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zoomScale="99" zoomScaleNormal="99" zoomScalePageLayoutView="0" workbookViewId="0" topLeftCell="A23">
      <selection activeCell="B25" sqref="B25:I25"/>
    </sheetView>
  </sheetViews>
  <sheetFormatPr defaultColWidth="9.140625" defaultRowHeight="12.75"/>
  <cols>
    <col min="1" max="1" width="10.28125" style="0" customWidth="1"/>
    <col min="2" max="2" width="8.57421875" style="1" customWidth="1"/>
    <col min="3" max="3" width="6.57421875" style="1" customWidth="1"/>
    <col min="4" max="4" width="8.7109375" style="1" customWidth="1"/>
    <col min="5" max="5" width="12.421875" style="1" customWidth="1"/>
    <col min="6" max="6" width="9.140625" style="1" customWidth="1"/>
    <col min="9" max="10" width="7.57421875" style="0" customWidth="1"/>
  </cols>
  <sheetData>
    <row r="1" ht="15.75">
      <c r="B1" s="14" t="s">
        <v>43</v>
      </c>
    </row>
    <row r="3" ht="12.75">
      <c r="C3" s="5" t="s">
        <v>23</v>
      </c>
    </row>
    <row r="4" spans="1:6" ht="12.75">
      <c r="A4" s="3" t="s">
        <v>1</v>
      </c>
      <c r="B4" s="4" t="s">
        <v>30</v>
      </c>
      <c r="E4" s="3" t="s">
        <v>9</v>
      </c>
      <c r="F4" s="4" t="s">
        <v>8</v>
      </c>
    </row>
    <row r="5" spans="1:6" ht="12.75">
      <c r="A5" s="3" t="s">
        <v>13</v>
      </c>
      <c r="B5" s="4" t="s">
        <v>2</v>
      </c>
      <c r="E5" s="3" t="s">
        <v>14</v>
      </c>
      <c r="F5" s="4" t="s">
        <v>18</v>
      </c>
    </row>
    <row r="6" spans="1:6" ht="12.75">
      <c r="A6" s="3" t="s">
        <v>11</v>
      </c>
      <c r="B6" s="4" t="s">
        <v>16</v>
      </c>
      <c r="E6" s="3" t="s">
        <v>21</v>
      </c>
      <c r="F6" s="4" t="s">
        <v>4</v>
      </c>
    </row>
    <row r="7" spans="1:6" ht="12.75">
      <c r="A7" s="3" t="s">
        <v>12</v>
      </c>
      <c r="B7" s="4" t="s">
        <v>17</v>
      </c>
      <c r="E7" s="3" t="s">
        <v>22</v>
      </c>
      <c r="F7" s="4" t="s">
        <v>5</v>
      </c>
    </row>
    <row r="8" spans="1:6" ht="12.75">
      <c r="A8" s="3" t="s">
        <v>24</v>
      </c>
      <c r="B8" s="4" t="s">
        <v>26</v>
      </c>
      <c r="E8" s="3" t="s">
        <v>28</v>
      </c>
      <c r="F8" s="4" t="s">
        <v>29</v>
      </c>
    </row>
    <row r="9" spans="1:6" ht="12.75">
      <c r="A9" s="3" t="s">
        <v>25</v>
      </c>
      <c r="B9" s="4" t="s">
        <v>27</v>
      </c>
      <c r="E9" s="3" t="s">
        <v>10</v>
      </c>
      <c r="F9" s="4" t="s">
        <v>19</v>
      </c>
    </row>
    <row r="10" spans="1:6" ht="12.75">
      <c r="A10" s="3" t="s">
        <v>0</v>
      </c>
      <c r="B10" s="4" t="s">
        <v>31</v>
      </c>
      <c r="E10" s="3" t="s">
        <v>15</v>
      </c>
      <c r="F10" s="4" t="s">
        <v>20</v>
      </c>
    </row>
    <row r="11" spans="1:6" ht="12.75">
      <c r="A11" s="3" t="s">
        <v>190</v>
      </c>
      <c r="B11" s="194" t="s">
        <v>191</v>
      </c>
      <c r="C11" s="194"/>
      <c r="D11" s="194"/>
      <c r="E11" s="3"/>
      <c r="F11" s="4"/>
    </row>
    <row r="12" spans="1:3" ht="12.75">
      <c r="A12" s="7" t="s">
        <v>36</v>
      </c>
      <c r="B12" s="4"/>
      <c r="C12" s="11" t="s">
        <v>39</v>
      </c>
    </row>
    <row r="13" spans="1:2" ht="12.75">
      <c r="A13" s="1">
        <v>16</v>
      </c>
      <c r="B13" s="5" t="s">
        <v>37</v>
      </c>
    </row>
    <row r="14" spans="1:2" ht="12.75">
      <c r="A14" s="1">
        <v>15</v>
      </c>
      <c r="B14" s="12" t="s">
        <v>38</v>
      </c>
    </row>
    <row r="15" spans="1:2" ht="12.75">
      <c r="A15" s="1" t="s">
        <v>125</v>
      </c>
      <c r="B15" s="2" t="s">
        <v>32</v>
      </c>
    </row>
    <row r="16" spans="1:2" ht="12.75">
      <c r="A16" s="1"/>
      <c r="B16" s="5"/>
    </row>
    <row r="17" spans="1:3" ht="12.75">
      <c r="A17" s="7" t="s">
        <v>36</v>
      </c>
      <c r="C17" s="11" t="s">
        <v>40</v>
      </c>
    </row>
    <row r="18" spans="1:11" ht="12.75">
      <c r="A18" s="1">
        <v>7</v>
      </c>
      <c r="B18" s="195" t="s">
        <v>123</v>
      </c>
      <c r="C18" s="195"/>
      <c r="D18" s="195"/>
      <c r="E18" s="195"/>
      <c r="F18" s="195"/>
      <c r="G18" s="195"/>
      <c r="H18" s="195"/>
      <c r="I18" s="195"/>
      <c r="J18" s="4"/>
      <c r="K18" s="4"/>
    </row>
    <row r="19" spans="1:11" ht="12.75">
      <c r="A19" s="1"/>
      <c r="B19" s="195"/>
      <c r="C19" s="195"/>
      <c r="D19" s="195"/>
      <c r="E19" s="195"/>
      <c r="F19" s="195"/>
      <c r="G19" s="195"/>
      <c r="H19" s="195"/>
      <c r="I19" s="195"/>
      <c r="J19" s="4"/>
      <c r="K19" s="4"/>
    </row>
    <row r="20" spans="1:9" ht="12.75">
      <c r="A20" s="197">
        <v>4</v>
      </c>
      <c r="B20" s="198" t="s">
        <v>52</v>
      </c>
      <c r="C20" s="199"/>
      <c r="D20" s="199"/>
      <c r="E20" s="199"/>
      <c r="F20" s="199"/>
      <c r="G20" s="199"/>
      <c r="H20" s="200"/>
      <c r="I20" s="200"/>
    </row>
    <row r="21" spans="1:9" ht="12.75">
      <c r="A21" s="197"/>
      <c r="B21" s="199"/>
      <c r="C21" s="199"/>
      <c r="D21" s="199"/>
      <c r="E21" s="199"/>
      <c r="F21" s="199"/>
      <c r="G21" s="199"/>
      <c r="H21" s="200"/>
      <c r="I21" s="200"/>
    </row>
    <row r="22" spans="1:7" ht="12.75">
      <c r="A22" s="9"/>
      <c r="B22" s="8"/>
      <c r="C22" s="8"/>
      <c r="D22" s="8"/>
      <c r="E22" s="8"/>
      <c r="F22" s="8"/>
      <c r="G22" s="8"/>
    </row>
    <row r="23" spans="1:7" ht="12.75">
      <c r="A23" s="7" t="s">
        <v>36</v>
      </c>
      <c r="B23" s="8"/>
      <c r="C23" s="5" t="s">
        <v>41</v>
      </c>
      <c r="D23" s="8"/>
      <c r="E23" s="8"/>
      <c r="F23" s="8"/>
      <c r="G23" s="8"/>
    </row>
    <row r="24" spans="1:9" ht="12.75">
      <c r="A24" s="1" t="s">
        <v>126</v>
      </c>
      <c r="B24" s="194" t="s">
        <v>192</v>
      </c>
      <c r="C24" s="194"/>
      <c r="D24" s="194"/>
      <c r="E24" s="194"/>
      <c r="F24" s="194"/>
      <c r="G24" s="194"/>
      <c r="H24" s="194"/>
      <c r="I24" s="194"/>
    </row>
    <row r="25" spans="1:9" ht="12.75">
      <c r="A25" s="1" t="s">
        <v>127</v>
      </c>
      <c r="B25" s="196" t="s">
        <v>128</v>
      </c>
      <c r="C25" s="196"/>
      <c r="D25" s="196"/>
      <c r="E25" s="196"/>
      <c r="F25" s="196"/>
      <c r="G25" s="196"/>
      <c r="H25" s="196"/>
      <c r="I25" s="196"/>
    </row>
    <row r="26" spans="2:5" ht="12.75">
      <c r="B26"/>
      <c r="D26"/>
      <c r="E26"/>
    </row>
    <row r="27" spans="1:6" ht="12.75">
      <c r="A27" s="7" t="s">
        <v>36</v>
      </c>
      <c r="B27" s="6"/>
      <c r="C27" s="7" t="s">
        <v>33</v>
      </c>
      <c r="D27" s="7" t="s">
        <v>10</v>
      </c>
      <c r="E27" s="7" t="s">
        <v>34</v>
      </c>
      <c r="F27" s="7" t="s">
        <v>35</v>
      </c>
    </row>
    <row r="28" spans="1:6" ht="12.75">
      <c r="A28" s="1">
        <v>14</v>
      </c>
      <c r="B28" s="3" t="s">
        <v>10</v>
      </c>
      <c r="C28" s="1">
        <v>180</v>
      </c>
      <c r="D28" s="1">
        <v>6</v>
      </c>
      <c r="E28" s="1">
        <v>30</v>
      </c>
      <c r="F28" s="1">
        <v>10</v>
      </c>
    </row>
    <row r="29" spans="1:6" ht="12.75">
      <c r="A29" s="1">
        <v>10</v>
      </c>
      <c r="B29" s="3" t="s">
        <v>13</v>
      </c>
      <c r="C29" s="1">
        <v>240</v>
      </c>
      <c r="D29" s="1">
        <v>8</v>
      </c>
      <c r="E29" s="1">
        <v>30</v>
      </c>
      <c r="F29" s="1">
        <v>10</v>
      </c>
    </row>
    <row r="30" spans="1:6" ht="12.75">
      <c r="A30" s="1">
        <v>13</v>
      </c>
      <c r="B30" s="3" t="s">
        <v>14</v>
      </c>
      <c r="C30" s="1">
        <v>300</v>
      </c>
      <c r="D30" s="1">
        <v>10</v>
      </c>
      <c r="E30" s="1">
        <v>30</v>
      </c>
      <c r="F30" s="1">
        <v>15</v>
      </c>
    </row>
    <row r="31" spans="1:6" ht="12.75">
      <c r="A31" s="1">
        <v>11</v>
      </c>
      <c r="B31" s="3" t="s">
        <v>21</v>
      </c>
      <c r="C31" s="1" t="s">
        <v>3</v>
      </c>
      <c r="D31" s="1">
        <v>2</v>
      </c>
      <c r="E31" s="1">
        <v>30</v>
      </c>
      <c r="F31" s="1">
        <v>15</v>
      </c>
    </row>
    <row r="32" spans="1:3" ht="14.25">
      <c r="A32" s="1">
        <v>12</v>
      </c>
      <c r="B32" s="3" t="s">
        <v>22</v>
      </c>
      <c r="C32" s="1" t="s">
        <v>6</v>
      </c>
    </row>
    <row r="34" spans="1:2" ht="14.25">
      <c r="A34" s="10" t="s">
        <v>7</v>
      </c>
      <c r="B34" s="4" t="s">
        <v>42</v>
      </c>
    </row>
    <row r="35" spans="1:2" ht="14.25">
      <c r="A35" s="10"/>
      <c r="B35" s="4"/>
    </row>
    <row r="36" spans="1:3" ht="14.25">
      <c r="A36" s="10"/>
      <c r="B36" s="4"/>
      <c r="C36" s="11" t="s">
        <v>44</v>
      </c>
    </row>
    <row r="37" spans="1:2" ht="12.75">
      <c r="A37" s="13" t="s">
        <v>45</v>
      </c>
      <c r="B37" s="11" t="s">
        <v>47</v>
      </c>
    </row>
    <row r="38" spans="1:2" ht="12.75">
      <c r="A38" s="13" t="s">
        <v>46</v>
      </c>
      <c r="B38" s="4" t="s">
        <v>48</v>
      </c>
    </row>
    <row r="39" spans="1:9" ht="12.75">
      <c r="A39" s="13" t="s">
        <v>49</v>
      </c>
      <c r="B39" s="194" t="s">
        <v>124</v>
      </c>
      <c r="C39" s="194"/>
      <c r="D39" s="194"/>
      <c r="E39" s="194"/>
      <c r="F39" s="194"/>
      <c r="G39" s="194"/>
      <c r="H39" s="194"/>
      <c r="I39" s="194"/>
    </row>
    <row r="40" spans="1:2" ht="12.75">
      <c r="A40" s="13" t="s">
        <v>50</v>
      </c>
      <c r="B40" s="4" t="s">
        <v>51</v>
      </c>
    </row>
  </sheetData>
  <sheetProtection/>
  <mergeCells count="7">
    <mergeCell ref="B11:D11"/>
    <mergeCell ref="B18:I19"/>
    <mergeCell ref="B25:I25"/>
    <mergeCell ref="B39:I39"/>
    <mergeCell ref="B24:I24"/>
    <mergeCell ref="A20:A21"/>
    <mergeCell ref="B20:I21"/>
  </mergeCells>
  <printOptions/>
  <pageMargins left="1.34" right="0.55" top="0.787401574803149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152"/>
  <sheetViews>
    <sheetView tabSelected="1" zoomScale="96" zoomScaleNormal="96" zoomScalePageLayoutView="0" workbookViewId="0" topLeftCell="A1">
      <selection activeCell="BP12" sqref="BP12"/>
    </sheetView>
  </sheetViews>
  <sheetFormatPr defaultColWidth="9.140625" defaultRowHeight="12.75"/>
  <cols>
    <col min="1" max="1" width="1.421875" style="16" customWidth="1"/>
    <col min="2" max="12" width="3.28125" style="21" customWidth="1"/>
    <col min="13" max="13" width="4.00390625" style="21" customWidth="1"/>
    <col min="14" max="14" width="4.140625" style="21" customWidth="1"/>
    <col min="15" max="20" width="2.28125" style="21" customWidth="1"/>
    <col min="21" max="27" width="2.28125" style="16" customWidth="1"/>
    <col min="28" max="28" width="3.421875" style="16" customWidth="1"/>
    <col min="29" max="29" width="5.421875" style="16" customWidth="1"/>
    <col min="30" max="30" width="2.8515625" style="16" customWidth="1"/>
    <col min="31" max="32" width="2.421875" style="16" customWidth="1"/>
    <col min="33" max="33" width="6.00390625" style="16" customWidth="1"/>
    <col min="34" max="34" width="3.421875" style="16" customWidth="1"/>
    <col min="35" max="35" width="2.28125" style="21" customWidth="1"/>
    <col min="36" max="36" width="2.57421875" style="48" hidden="1" customWidth="1"/>
    <col min="37" max="40" width="2.7109375" style="48" hidden="1" customWidth="1"/>
    <col min="41" max="41" width="2.7109375" style="49" hidden="1" customWidth="1"/>
    <col min="42" max="42" width="5.7109375" style="49" hidden="1" customWidth="1"/>
    <col min="43" max="43" width="2.7109375" style="49" hidden="1" customWidth="1"/>
    <col min="44" max="44" width="5.7109375" style="49" hidden="1" customWidth="1"/>
    <col min="45" max="45" width="2.7109375" style="49" hidden="1" customWidth="1"/>
    <col min="46" max="46" width="5.7109375" style="49" hidden="1" customWidth="1"/>
    <col min="47" max="47" width="3.140625" style="49" hidden="1" customWidth="1"/>
    <col min="48" max="48" width="5.7109375" style="48" hidden="1" customWidth="1"/>
    <col min="49" max="49" width="2.8515625" style="48" hidden="1" customWidth="1"/>
    <col min="50" max="50" width="5.7109375" style="50" hidden="1" customWidth="1"/>
    <col min="51" max="51" width="2.7109375" style="50" hidden="1" customWidth="1"/>
    <col min="52" max="52" width="5.7109375" style="50" hidden="1" customWidth="1"/>
    <col min="53" max="53" width="2.7109375" style="48" hidden="1" customWidth="1"/>
    <col min="54" max="54" width="2.7109375" style="49" hidden="1" customWidth="1"/>
    <col min="55" max="55" width="5.7109375" style="48" hidden="1" customWidth="1"/>
    <col min="56" max="56" width="2.7109375" style="48" hidden="1" customWidth="1"/>
    <col min="57" max="57" width="5.7109375" style="48" hidden="1" customWidth="1"/>
    <col min="58" max="58" width="2.7109375" style="48" hidden="1" customWidth="1"/>
    <col min="59" max="59" width="5.7109375" style="48" hidden="1" customWidth="1"/>
    <col min="60" max="60" width="2.7109375" style="48" hidden="1" customWidth="1"/>
    <col min="61" max="64" width="2.7109375" style="16" customWidth="1"/>
    <col min="65" max="16384" width="9.140625" style="16" customWidth="1"/>
  </cols>
  <sheetData>
    <row r="1" spans="2:60" s="29" customFormat="1" ht="20.25">
      <c r="B1" s="271" t="s">
        <v>165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8"/>
      <c r="AJ1" s="79"/>
      <c r="AK1" s="46"/>
      <c r="AL1" s="46"/>
      <c r="AM1" s="46"/>
      <c r="AN1" s="46"/>
      <c r="AO1" s="47"/>
      <c r="AP1" s="47"/>
      <c r="AQ1" s="47"/>
      <c r="AR1" s="47"/>
      <c r="AS1" s="47"/>
      <c r="AT1" s="47"/>
      <c r="AU1" s="47"/>
      <c r="AV1" s="46"/>
      <c r="AW1" s="46"/>
      <c r="AX1" s="80"/>
      <c r="AY1" s="80"/>
      <c r="AZ1" s="80"/>
      <c r="BA1" s="46"/>
      <c r="BB1" s="47"/>
      <c r="BC1" s="46"/>
      <c r="BD1" s="46"/>
      <c r="BE1" s="46"/>
      <c r="BF1" s="46"/>
      <c r="BG1" s="46"/>
      <c r="BH1" s="46"/>
    </row>
    <row r="2" spans="2:36" ht="12.75" customHeight="1"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  <c r="AH2" s="271"/>
      <c r="AI2" s="18"/>
      <c r="AJ2" s="51"/>
    </row>
    <row r="3" spans="2:36" ht="12.75" customHeight="1"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1"/>
      <c r="AI3" s="18"/>
      <c r="AJ3" s="51"/>
    </row>
    <row r="4" spans="2:36" ht="12.75" customHeight="1"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70" t="s">
        <v>84</v>
      </c>
      <c r="V4" s="270"/>
      <c r="W4" s="270"/>
      <c r="X4" s="270"/>
      <c r="Y4" s="270"/>
      <c r="Z4" s="270"/>
      <c r="AA4" s="264"/>
      <c r="AB4" s="264"/>
      <c r="AC4" s="264"/>
      <c r="AD4" s="264"/>
      <c r="AE4" s="264"/>
      <c r="AF4" s="264"/>
      <c r="AG4" s="264"/>
      <c r="AH4" s="271"/>
      <c r="AI4" s="57"/>
      <c r="AJ4" s="49"/>
    </row>
    <row r="5" spans="2:36" ht="12.75" customHeight="1"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 t="s">
        <v>85</v>
      </c>
      <c r="Y5" s="264"/>
      <c r="Z5" s="264"/>
      <c r="AA5" s="264"/>
      <c r="AB5" s="264"/>
      <c r="AC5" s="264"/>
      <c r="AD5" s="264"/>
      <c r="AE5" s="264"/>
      <c r="AF5" s="264"/>
      <c r="AG5" s="264"/>
      <c r="AH5" s="271"/>
      <c r="AI5" s="57"/>
      <c r="AJ5" s="49"/>
    </row>
    <row r="6" spans="2:36" ht="12.75" customHeight="1">
      <c r="B6" s="265" t="s">
        <v>209</v>
      </c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265"/>
      <c r="AC6" s="265"/>
      <c r="AD6" s="265"/>
      <c r="AE6" s="265"/>
      <c r="AF6" s="265"/>
      <c r="AG6" s="265"/>
      <c r="AH6" s="271"/>
      <c r="AI6" s="35"/>
      <c r="AJ6" s="81"/>
    </row>
    <row r="7" spans="2:36" ht="12.75" customHeight="1"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6"/>
      <c r="AD7" s="266"/>
      <c r="AE7" s="266"/>
      <c r="AF7" s="266"/>
      <c r="AG7" s="266"/>
      <c r="AH7" s="271"/>
      <c r="AI7" s="22"/>
      <c r="AJ7" s="49"/>
    </row>
    <row r="8" spans="2:36" ht="12.75" customHeight="1"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6"/>
      <c r="V8" s="266"/>
      <c r="W8" s="266"/>
      <c r="X8" s="266"/>
      <c r="Y8" s="266"/>
      <c r="Z8" s="266"/>
      <c r="AA8" s="266"/>
      <c r="AB8" s="266"/>
      <c r="AC8" s="266"/>
      <c r="AD8" s="266"/>
      <c r="AE8" s="266"/>
      <c r="AF8" s="266"/>
      <c r="AG8" s="266"/>
      <c r="AH8" s="271"/>
      <c r="AI8" s="22"/>
      <c r="AJ8" s="49"/>
    </row>
    <row r="9" spans="2:36" ht="12.75" customHeight="1"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71"/>
      <c r="AI9" s="22"/>
      <c r="AJ9" s="49"/>
    </row>
    <row r="10" spans="2:60" s="15" customFormat="1" ht="19.5" customHeight="1">
      <c r="B10" s="267" t="s">
        <v>129</v>
      </c>
      <c r="C10" s="267"/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7"/>
      <c r="AH10" s="271"/>
      <c r="AI10" s="30"/>
      <c r="AJ10" s="82"/>
      <c r="AK10" s="50"/>
      <c r="AL10" s="50"/>
      <c r="AM10" s="50"/>
      <c r="AN10" s="50"/>
      <c r="AO10" s="51"/>
      <c r="AP10" s="51"/>
      <c r="AQ10" s="51"/>
      <c r="AR10" s="51"/>
      <c r="AS10" s="51"/>
      <c r="AT10" s="51"/>
      <c r="AU10" s="51"/>
      <c r="AV10" s="50"/>
      <c r="AW10" s="50"/>
      <c r="AX10" s="50"/>
      <c r="AY10" s="50"/>
      <c r="AZ10" s="50"/>
      <c r="BA10" s="50"/>
      <c r="BB10" s="51"/>
      <c r="BC10" s="50"/>
      <c r="BD10" s="50"/>
      <c r="BE10" s="50"/>
      <c r="BF10" s="50"/>
      <c r="BG10" s="50"/>
      <c r="BH10" s="50"/>
    </row>
    <row r="11" spans="2:60" s="32" customFormat="1" ht="14.25" customHeight="1">
      <c r="B11" s="268"/>
      <c r="C11" s="269" t="s">
        <v>107</v>
      </c>
      <c r="D11" s="269"/>
      <c r="E11" s="269"/>
      <c r="F11" s="269"/>
      <c r="G11" s="269"/>
      <c r="H11" s="269"/>
      <c r="I11" s="269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257"/>
      <c r="AA11" s="257"/>
      <c r="AB11" s="257"/>
      <c r="AC11" s="257"/>
      <c r="AD11" s="257"/>
      <c r="AE11" s="257"/>
      <c r="AF11" s="257"/>
      <c r="AG11" s="257"/>
      <c r="AH11" s="271"/>
      <c r="AI11" s="31"/>
      <c r="AJ11" s="83"/>
      <c r="AK11" s="52"/>
      <c r="AL11" s="52"/>
      <c r="AM11" s="52"/>
      <c r="AN11" s="52"/>
      <c r="AO11" s="51"/>
      <c r="AP11" s="51"/>
      <c r="AQ11" s="49"/>
      <c r="AR11" s="49"/>
      <c r="AS11" s="49"/>
      <c r="AT11" s="49"/>
      <c r="AU11" s="49"/>
      <c r="AV11" s="84"/>
      <c r="AW11" s="52"/>
      <c r="AX11" s="52"/>
      <c r="AY11" s="52"/>
      <c r="AZ11" s="52"/>
      <c r="BA11" s="84"/>
      <c r="BB11" s="49"/>
      <c r="BC11" s="84"/>
      <c r="BD11" s="84"/>
      <c r="BE11" s="84"/>
      <c r="BF11" s="84"/>
      <c r="BG11" s="84"/>
      <c r="BH11" s="84"/>
    </row>
    <row r="12" spans="2:49" ht="15" customHeight="1" thickBot="1">
      <c r="B12" s="268"/>
      <c r="C12" s="258" t="s">
        <v>169</v>
      </c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54"/>
      <c r="T12" s="259" t="s">
        <v>176</v>
      </c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71"/>
      <c r="AI12" s="31"/>
      <c r="AJ12" s="83"/>
      <c r="AK12" s="50"/>
      <c r="AL12" s="50"/>
      <c r="AM12" s="50"/>
      <c r="AN12" s="50"/>
      <c r="AO12" s="51"/>
      <c r="AP12" s="51"/>
      <c r="AW12" s="50"/>
    </row>
    <row r="13" spans="2:49" ht="12" customHeight="1">
      <c r="B13" s="268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260"/>
      <c r="AD13" s="260"/>
      <c r="AE13" s="260"/>
      <c r="AF13" s="260"/>
      <c r="AG13" s="260"/>
      <c r="AH13" s="271"/>
      <c r="AI13" s="31"/>
      <c r="AJ13" s="83"/>
      <c r="AK13" s="50"/>
      <c r="AL13" s="50"/>
      <c r="AM13" s="50"/>
      <c r="AN13" s="50"/>
      <c r="AO13" s="51"/>
      <c r="AP13" s="51"/>
      <c r="AW13" s="50"/>
    </row>
    <row r="14" spans="2:49" ht="12" customHeight="1">
      <c r="B14" s="268"/>
      <c r="C14" s="252" t="s">
        <v>162</v>
      </c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71"/>
      <c r="AI14" s="31"/>
      <c r="AJ14" s="83"/>
      <c r="AK14" s="50"/>
      <c r="AL14" s="50"/>
      <c r="AM14" s="50"/>
      <c r="AN14" s="50"/>
      <c r="AO14" s="51"/>
      <c r="AP14" s="51"/>
      <c r="AW14" s="50"/>
    </row>
    <row r="15" spans="2:49" ht="15.75" customHeight="1">
      <c r="B15" s="268"/>
      <c r="C15" s="252" t="s">
        <v>53</v>
      </c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71"/>
      <c r="AI15" s="31"/>
      <c r="AJ15" s="83"/>
      <c r="AK15" s="50"/>
      <c r="AL15" s="50"/>
      <c r="AM15" s="50"/>
      <c r="AN15" s="50"/>
      <c r="AO15" s="51"/>
      <c r="AP15" s="51"/>
      <c r="AW15" s="50"/>
    </row>
    <row r="16" spans="2:49" ht="15.75" customHeight="1">
      <c r="B16" s="268"/>
      <c r="C16" s="252" t="s">
        <v>54</v>
      </c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255"/>
      <c r="AA16" s="255"/>
      <c r="AB16" s="255"/>
      <c r="AC16" s="255"/>
      <c r="AD16" s="255"/>
      <c r="AE16" s="255"/>
      <c r="AF16" s="255"/>
      <c r="AG16" s="255"/>
      <c r="AH16" s="271"/>
      <c r="AI16" s="31"/>
      <c r="AJ16" s="83"/>
      <c r="AK16" s="50"/>
      <c r="AL16" s="50"/>
      <c r="AM16" s="50"/>
      <c r="AN16" s="50"/>
      <c r="AO16" s="51"/>
      <c r="AP16" s="51"/>
      <c r="AW16" s="50"/>
    </row>
    <row r="17" spans="2:49" ht="15.75" customHeight="1">
      <c r="B17" s="268"/>
      <c r="C17" s="252" t="s">
        <v>55</v>
      </c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86" t="s">
        <v>178</v>
      </c>
      <c r="P17" s="286"/>
      <c r="Q17" s="286"/>
      <c r="R17" s="286"/>
      <c r="S17" s="286"/>
      <c r="T17" s="286"/>
      <c r="U17" s="286"/>
      <c r="V17" s="286"/>
      <c r="W17" s="286"/>
      <c r="X17" s="286"/>
      <c r="Y17" s="286"/>
      <c r="Z17" s="286"/>
      <c r="AA17" s="286"/>
      <c r="AB17" s="286"/>
      <c r="AC17" s="286"/>
      <c r="AD17" s="286"/>
      <c r="AE17" s="286"/>
      <c r="AF17" s="286"/>
      <c r="AG17" s="286"/>
      <c r="AH17" s="271"/>
      <c r="AI17" s="31"/>
      <c r="AJ17" s="83"/>
      <c r="AK17" s="50"/>
      <c r="AL17" s="50"/>
      <c r="AM17" s="50"/>
      <c r="AN17" s="50"/>
      <c r="AO17" s="51"/>
      <c r="AP17" s="51"/>
      <c r="AW17" s="50"/>
    </row>
    <row r="18" spans="2:49" ht="12" customHeight="1">
      <c r="B18" s="268"/>
      <c r="C18" s="287" t="s">
        <v>56</v>
      </c>
      <c r="D18" s="287"/>
      <c r="E18" s="287"/>
      <c r="F18" s="287"/>
      <c r="G18" s="287"/>
      <c r="H18" s="287"/>
      <c r="I18" s="287"/>
      <c r="J18" s="287"/>
      <c r="K18" s="287"/>
      <c r="L18" s="287"/>
      <c r="M18" s="287"/>
      <c r="N18" s="287"/>
      <c r="O18" s="286" t="s">
        <v>177</v>
      </c>
      <c r="P18" s="286"/>
      <c r="Q18" s="286"/>
      <c r="R18" s="286"/>
      <c r="S18" s="286"/>
      <c r="T18" s="286"/>
      <c r="U18" s="286"/>
      <c r="V18" s="286"/>
      <c r="W18" s="286"/>
      <c r="X18" s="286"/>
      <c r="Y18" s="286"/>
      <c r="Z18" s="286"/>
      <c r="AA18" s="286"/>
      <c r="AB18" s="286"/>
      <c r="AC18" s="286"/>
      <c r="AD18" s="286"/>
      <c r="AE18" s="286"/>
      <c r="AF18" s="286"/>
      <c r="AG18" s="286"/>
      <c r="AH18" s="271"/>
      <c r="AI18" s="31"/>
      <c r="AJ18" s="83"/>
      <c r="AK18" s="50"/>
      <c r="AL18" s="50"/>
      <c r="AM18" s="50"/>
      <c r="AN18" s="50"/>
      <c r="AO18" s="51"/>
      <c r="AP18" s="51"/>
      <c r="AW18" s="50"/>
    </row>
    <row r="19" spans="2:49" ht="12" customHeight="1">
      <c r="B19" s="270"/>
      <c r="C19" s="270"/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70"/>
      <c r="Q19" s="270"/>
      <c r="R19" s="270"/>
      <c r="S19" s="270"/>
      <c r="T19" s="270"/>
      <c r="U19" s="270"/>
      <c r="V19" s="270"/>
      <c r="W19" s="270"/>
      <c r="X19" s="270"/>
      <c r="Y19" s="270"/>
      <c r="Z19" s="270"/>
      <c r="AA19" s="270"/>
      <c r="AB19" s="270"/>
      <c r="AC19" s="270"/>
      <c r="AD19" s="270"/>
      <c r="AE19" s="270"/>
      <c r="AF19" s="270"/>
      <c r="AG19" s="270"/>
      <c r="AH19" s="271"/>
      <c r="AI19" s="31"/>
      <c r="AJ19" s="83"/>
      <c r="AK19" s="50"/>
      <c r="AL19" s="50"/>
      <c r="AM19" s="50"/>
      <c r="AN19" s="50"/>
      <c r="AO19" s="51"/>
      <c r="AP19" s="51"/>
      <c r="AW19" s="50"/>
    </row>
    <row r="20" spans="2:49" ht="12" customHeight="1">
      <c r="B20" s="270"/>
      <c r="C20" s="270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243" t="s">
        <v>122</v>
      </c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56"/>
      <c r="AB20" s="256"/>
      <c r="AC20" s="256"/>
      <c r="AD20" s="256"/>
      <c r="AE20" s="256"/>
      <c r="AF20" s="256"/>
      <c r="AG20" s="256"/>
      <c r="AH20" s="271"/>
      <c r="AI20" s="31"/>
      <c r="AJ20" s="83"/>
      <c r="AK20" s="50"/>
      <c r="AL20" s="50"/>
      <c r="AM20" s="50"/>
      <c r="AN20" s="50"/>
      <c r="AO20" s="51"/>
      <c r="AP20" s="51"/>
      <c r="AW20" s="50"/>
    </row>
    <row r="21" spans="2:49" ht="12" customHeight="1">
      <c r="B21" s="270"/>
      <c r="C21" s="270"/>
      <c r="D21" s="270"/>
      <c r="E21" s="270"/>
      <c r="F21" s="270"/>
      <c r="G21" s="270"/>
      <c r="H21" s="270"/>
      <c r="I21" s="270"/>
      <c r="J21" s="270"/>
      <c r="K21" s="270"/>
      <c r="L21" s="270"/>
      <c r="M21" s="270"/>
      <c r="N21" s="270"/>
      <c r="O21" s="243" t="s">
        <v>121</v>
      </c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56"/>
      <c r="AB21" s="256"/>
      <c r="AC21" s="256"/>
      <c r="AD21" s="256"/>
      <c r="AE21" s="256"/>
      <c r="AF21" s="256"/>
      <c r="AG21" s="256"/>
      <c r="AH21" s="271"/>
      <c r="AI21" s="31"/>
      <c r="AJ21" s="83"/>
      <c r="AK21" s="50"/>
      <c r="AL21" s="50"/>
      <c r="AM21" s="50"/>
      <c r="AN21" s="50"/>
      <c r="AO21" s="51"/>
      <c r="AP21" s="51"/>
      <c r="AW21" s="50"/>
    </row>
    <row r="22" spans="2:49" ht="15.75" customHeight="1">
      <c r="B22" s="273" t="s">
        <v>198</v>
      </c>
      <c r="C22" s="273"/>
      <c r="D22" s="273"/>
      <c r="E22" s="273"/>
      <c r="F22" s="273"/>
      <c r="G22" s="273"/>
      <c r="H22" s="273"/>
      <c r="I22" s="273"/>
      <c r="J22" s="273"/>
      <c r="K22" s="273"/>
      <c r="L22" s="273"/>
      <c r="M22" s="273"/>
      <c r="N22" s="273"/>
      <c r="O22" s="273"/>
      <c r="P22" s="273"/>
      <c r="Q22" s="273"/>
      <c r="R22" s="273"/>
      <c r="S22" s="273"/>
      <c r="T22" s="273"/>
      <c r="U22" s="273"/>
      <c r="V22" s="273"/>
      <c r="W22" s="273"/>
      <c r="X22" s="273"/>
      <c r="Y22" s="273"/>
      <c r="Z22" s="273"/>
      <c r="AA22" s="273"/>
      <c r="AB22" s="273"/>
      <c r="AC22" s="273"/>
      <c r="AD22" s="273"/>
      <c r="AE22" s="273"/>
      <c r="AF22" s="273"/>
      <c r="AG22" s="273"/>
      <c r="AH22" s="271"/>
      <c r="AI22" s="31"/>
      <c r="AJ22" s="83"/>
      <c r="AK22" s="50"/>
      <c r="AL22" s="50"/>
      <c r="AM22" s="50"/>
      <c r="AN22" s="50"/>
      <c r="AO22" s="51"/>
      <c r="AP22" s="51"/>
      <c r="AW22" s="50"/>
    </row>
    <row r="23" spans="2:49" ht="13.5" customHeight="1">
      <c r="B23" s="274" t="s">
        <v>57</v>
      </c>
      <c r="C23" s="277" t="s">
        <v>106</v>
      </c>
      <c r="D23" s="278"/>
      <c r="E23" s="279"/>
      <c r="F23" s="277" t="s">
        <v>87</v>
      </c>
      <c r="G23" s="278"/>
      <c r="H23" s="279"/>
      <c r="I23" s="316" t="s">
        <v>80</v>
      </c>
      <c r="J23" s="317"/>
      <c r="K23" s="317"/>
      <c r="L23" s="317"/>
      <c r="M23" s="317"/>
      <c r="N23" s="317"/>
      <c r="O23" s="317"/>
      <c r="P23" s="317"/>
      <c r="Q23" s="317"/>
      <c r="R23" s="317"/>
      <c r="S23" s="317"/>
      <c r="T23" s="318"/>
      <c r="U23" s="277" t="s">
        <v>199</v>
      </c>
      <c r="V23" s="278"/>
      <c r="W23" s="278"/>
      <c r="X23" s="278"/>
      <c r="Y23" s="279"/>
      <c r="Z23" s="277" t="s">
        <v>59</v>
      </c>
      <c r="AA23" s="278"/>
      <c r="AB23" s="278"/>
      <c r="AC23" s="279"/>
      <c r="AD23" s="277" t="s">
        <v>62</v>
      </c>
      <c r="AE23" s="278"/>
      <c r="AF23" s="278"/>
      <c r="AG23" s="279"/>
      <c r="AH23" s="271"/>
      <c r="AI23" s="31"/>
      <c r="AJ23" s="83"/>
      <c r="AK23" s="50"/>
      <c r="AL23" s="50"/>
      <c r="AM23" s="50"/>
      <c r="AN23" s="50"/>
      <c r="AO23" s="51"/>
      <c r="AP23" s="51"/>
      <c r="AW23" s="50"/>
    </row>
    <row r="24" spans="2:49" ht="12.75" customHeight="1">
      <c r="B24" s="275"/>
      <c r="C24" s="280"/>
      <c r="D24" s="281"/>
      <c r="E24" s="282"/>
      <c r="F24" s="280"/>
      <c r="G24" s="281"/>
      <c r="H24" s="282"/>
      <c r="I24" s="295" t="s">
        <v>100</v>
      </c>
      <c r="J24" s="296"/>
      <c r="K24" s="297"/>
      <c r="L24" s="304" t="s">
        <v>103</v>
      </c>
      <c r="M24" s="305"/>
      <c r="N24" s="305"/>
      <c r="O24" s="306"/>
      <c r="P24" s="277" t="s">
        <v>101</v>
      </c>
      <c r="Q24" s="278"/>
      <c r="R24" s="278"/>
      <c r="S24" s="278"/>
      <c r="T24" s="279"/>
      <c r="U24" s="280"/>
      <c r="V24" s="281"/>
      <c r="W24" s="281"/>
      <c r="X24" s="281"/>
      <c r="Y24" s="282"/>
      <c r="Z24" s="280"/>
      <c r="AA24" s="281"/>
      <c r="AB24" s="281"/>
      <c r="AC24" s="282"/>
      <c r="AD24" s="280"/>
      <c r="AE24" s="281"/>
      <c r="AF24" s="281"/>
      <c r="AG24" s="282"/>
      <c r="AH24" s="271"/>
      <c r="AI24" s="31"/>
      <c r="AJ24" s="83"/>
      <c r="AK24" s="50"/>
      <c r="AL24" s="50"/>
      <c r="AM24" s="50"/>
      <c r="AN24" s="50"/>
      <c r="AO24" s="51"/>
      <c r="AP24" s="51"/>
      <c r="AW24" s="50"/>
    </row>
    <row r="25" spans="2:49" ht="15.75" customHeight="1">
      <c r="B25" s="275"/>
      <c r="C25" s="280"/>
      <c r="D25" s="281"/>
      <c r="E25" s="282"/>
      <c r="F25" s="280"/>
      <c r="G25" s="281"/>
      <c r="H25" s="282"/>
      <c r="I25" s="298"/>
      <c r="J25" s="299"/>
      <c r="K25" s="300"/>
      <c r="L25" s="307"/>
      <c r="M25" s="308"/>
      <c r="N25" s="308"/>
      <c r="O25" s="309"/>
      <c r="P25" s="280"/>
      <c r="Q25" s="281"/>
      <c r="R25" s="281"/>
      <c r="S25" s="281"/>
      <c r="T25" s="282"/>
      <c r="U25" s="280"/>
      <c r="V25" s="281"/>
      <c r="W25" s="281"/>
      <c r="X25" s="281"/>
      <c r="Y25" s="282"/>
      <c r="Z25" s="280"/>
      <c r="AA25" s="281"/>
      <c r="AB25" s="281"/>
      <c r="AC25" s="282"/>
      <c r="AD25" s="280"/>
      <c r="AE25" s="281"/>
      <c r="AF25" s="281"/>
      <c r="AG25" s="282"/>
      <c r="AH25" s="271"/>
      <c r="AI25" s="31"/>
      <c r="AJ25" s="83"/>
      <c r="AK25" s="50"/>
      <c r="AL25" s="50"/>
      <c r="AM25" s="50"/>
      <c r="AN25" s="50"/>
      <c r="AO25" s="51"/>
      <c r="AP25" s="51"/>
      <c r="AW25" s="50"/>
    </row>
    <row r="26" spans="2:49" ht="15.75" customHeight="1">
      <c r="B26" s="275"/>
      <c r="C26" s="283"/>
      <c r="D26" s="284"/>
      <c r="E26" s="285"/>
      <c r="F26" s="283"/>
      <c r="G26" s="284"/>
      <c r="H26" s="285"/>
      <c r="I26" s="301"/>
      <c r="J26" s="302"/>
      <c r="K26" s="303"/>
      <c r="L26" s="310"/>
      <c r="M26" s="311"/>
      <c r="N26" s="311"/>
      <c r="O26" s="312"/>
      <c r="P26" s="283"/>
      <c r="Q26" s="284"/>
      <c r="R26" s="284"/>
      <c r="S26" s="284"/>
      <c r="T26" s="285"/>
      <c r="U26" s="283"/>
      <c r="V26" s="284"/>
      <c r="W26" s="284"/>
      <c r="X26" s="284"/>
      <c r="Y26" s="285"/>
      <c r="Z26" s="283"/>
      <c r="AA26" s="284"/>
      <c r="AB26" s="284"/>
      <c r="AC26" s="285"/>
      <c r="AD26" s="283"/>
      <c r="AE26" s="284"/>
      <c r="AF26" s="284"/>
      <c r="AG26" s="285"/>
      <c r="AH26" s="271"/>
      <c r="AI26" s="31"/>
      <c r="AJ26" s="83"/>
      <c r="AK26" s="50"/>
      <c r="AL26" s="50"/>
      <c r="AM26" s="50"/>
      <c r="AN26" s="50"/>
      <c r="AO26" s="51"/>
      <c r="AP26" s="51"/>
      <c r="AW26" s="50"/>
    </row>
    <row r="27" spans="2:49" ht="15.75" customHeight="1">
      <c r="B27" s="276"/>
      <c r="C27" s="261" t="s">
        <v>58</v>
      </c>
      <c r="D27" s="262"/>
      <c r="E27" s="263"/>
      <c r="F27" s="261" t="s">
        <v>58</v>
      </c>
      <c r="G27" s="262"/>
      <c r="H27" s="263"/>
      <c r="I27" s="261" t="s">
        <v>58</v>
      </c>
      <c r="J27" s="262"/>
      <c r="K27" s="263"/>
      <c r="L27" s="261" t="s">
        <v>58</v>
      </c>
      <c r="M27" s="262"/>
      <c r="N27" s="262"/>
      <c r="O27" s="263"/>
      <c r="P27" s="261" t="s">
        <v>58</v>
      </c>
      <c r="Q27" s="262"/>
      <c r="R27" s="262"/>
      <c r="S27" s="262"/>
      <c r="T27" s="263"/>
      <c r="U27" s="261" t="s">
        <v>58</v>
      </c>
      <c r="V27" s="262"/>
      <c r="W27" s="262"/>
      <c r="X27" s="262"/>
      <c r="Y27" s="263"/>
      <c r="Z27" s="261" t="s">
        <v>58</v>
      </c>
      <c r="AA27" s="262"/>
      <c r="AB27" s="262"/>
      <c r="AC27" s="263"/>
      <c r="AD27" s="261" t="s">
        <v>58</v>
      </c>
      <c r="AE27" s="262"/>
      <c r="AF27" s="262"/>
      <c r="AG27" s="263"/>
      <c r="AH27" s="271"/>
      <c r="AI27" s="31"/>
      <c r="AJ27" s="83"/>
      <c r="AK27" s="50"/>
      <c r="AL27" s="50"/>
      <c r="AM27" s="50"/>
      <c r="AN27" s="50"/>
      <c r="AO27" s="51"/>
      <c r="AP27" s="51"/>
      <c r="AW27" s="50"/>
    </row>
    <row r="28" spans="2:49" ht="15" customHeight="1">
      <c r="B28" s="56" t="s">
        <v>63</v>
      </c>
      <c r="C28" s="292">
        <v>15</v>
      </c>
      <c r="D28" s="293"/>
      <c r="E28" s="294"/>
      <c r="F28" s="292">
        <v>4</v>
      </c>
      <c r="G28" s="293"/>
      <c r="H28" s="294"/>
      <c r="I28" s="292"/>
      <c r="J28" s="293"/>
      <c r="K28" s="294"/>
      <c r="L28" s="208"/>
      <c r="M28" s="288"/>
      <c r="N28" s="288"/>
      <c r="O28" s="209"/>
      <c r="P28" s="319" t="s">
        <v>120</v>
      </c>
      <c r="Q28" s="320"/>
      <c r="R28" s="320"/>
      <c r="S28" s="320"/>
      <c r="T28" s="321"/>
      <c r="U28" s="292">
        <v>22</v>
      </c>
      <c r="V28" s="293"/>
      <c r="W28" s="293"/>
      <c r="X28" s="293"/>
      <c r="Y28" s="294"/>
      <c r="Z28" s="292">
        <v>11</v>
      </c>
      <c r="AA28" s="293"/>
      <c r="AB28" s="293"/>
      <c r="AC28" s="294"/>
      <c r="AD28" s="313">
        <v>52</v>
      </c>
      <c r="AE28" s="314"/>
      <c r="AF28" s="314"/>
      <c r="AG28" s="315"/>
      <c r="AH28" s="271"/>
      <c r="AI28" s="31"/>
      <c r="AJ28" s="83"/>
      <c r="AK28" s="50"/>
      <c r="AL28" s="50"/>
      <c r="AM28" s="50"/>
      <c r="AN28" s="50"/>
      <c r="AO28" s="51"/>
      <c r="AP28" s="51"/>
      <c r="AW28" s="50"/>
    </row>
    <row r="29" spans="2:49" ht="15" customHeight="1">
      <c r="B29" s="56" t="s">
        <v>60</v>
      </c>
      <c r="C29" s="292">
        <v>15</v>
      </c>
      <c r="D29" s="293"/>
      <c r="E29" s="294"/>
      <c r="F29" s="292"/>
      <c r="G29" s="293"/>
      <c r="H29" s="294"/>
      <c r="I29" s="208"/>
      <c r="J29" s="288"/>
      <c r="K29" s="209"/>
      <c r="L29" s="208"/>
      <c r="M29" s="288"/>
      <c r="N29" s="288"/>
      <c r="O29" s="209"/>
      <c r="P29" s="289"/>
      <c r="Q29" s="290"/>
      <c r="R29" s="290"/>
      <c r="S29" s="290"/>
      <c r="T29" s="291"/>
      <c r="U29" s="208">
        <v>26</v>
      </c>
      <c r="V29" s="288"/>
      <c r="W29" s="288"/>
      <c r="X29" s="288"/>
      <c r="Y29" s="209"/>
      <c r="Z29" s="208">
        <v>11</v>
      </c>
      <c r="AA29" s="288"/>
      <c r="AB29" s="288"/>
      <c r="AC29" s="209"/>
      <c r="AD29" s="313">
        <v>52</v>
      </c>
      <c r="AE29" s="314"/>
      <c r="AF29" s="314"/>
      <c r="AG29" s="315"/>
      <c r="AH29" s="271"/>
      <c r="AI29" s="31"/>
      <c r="AJ29" s="83"/>
      <c r="AK29" s="50"/>
      <c r="AL29" s="50"/>
      <c r="AM29" s="50"/>
      <c r="AN29" s="50"/>
      <c r="AO29" s="51"/>
      <c r="AP29" s="51"/>
      <c r="AW29" s="50"/>
    </row>
    <row r="30" spans="2:36" ht="15" customHeight="1">
      <c r="B30" s="56" t="s">
        <v>61</v>
      </c>
      <c r="C30" s="292">
        <v>15</v>
      </c>
      <c r="D30" s="293"/>
      <c r="E30" s="294"/>
      <c r="F30" s="292"/>
      <c r="G30" s="293"/>
      <c r="H30" s="294"/>
      <c r="I30" s="330"/>
      <c r="J30" s="331"/>
      <c r="K30" s="332"/>
      <c r="L30" s="292"/>
      <c r="M30" s="293"/>
      <c r="N30" s="293"/>
      <c r="O30" s="294"/>
      <c r="P30" s="292"/>
      <c r="Q30" s="293"/>
      <c r="R30" s="293"/>
      <c r="S30" s="293"/>
      <c r="T30" s="294"/>
      <c r="U30" s="208">
        <v>26</v>
      </c>
      <c r="V30" s="288"/>
      <c r="W30" s="288"/>
      <c r="X30" s="288"/>
      <c r="Y30" s="209"/>
      <c r="Z30" s="292">
        <v>11</v>
      </c>
      <c r="AA30" s="293"/>
      <c r="AB30" s="293"/>
      <c r="AC30" s="294"/>
      <c r="AD30" s="313">
        <v>52</v>
      </c>
      <c r="AE30" s="314"/>
      <c r="AF30" s="314"/>
      <c r="AG30" s="315"/>
      <c r="AH30" s="271"/>
      <c r="AI30" s="31"/>
      <c r="AJ30" s="83"/>
    </row>
    <row r="31" spans="2:36" ht="15" customHeight="1">
      <c r="B31" s="252"/>
      <c r="C31" s="252"/>
      <c r="D31" s="252"/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  <c r="R31" s="252"/>
      <c r="S31" s="252"/>
      <c r="T31" s="252"/>
      <c r="U31" s="252"/>
      <c r="V31" s="252"/>
      <c r="W31" s="252"/>
      <c r="X31" s="252"/>
      <c r="Y31" s="252"/>
      <c r="Z31" s="252"/>
      <c r="AA31" s="252"/>
      <c r="AB31" s="252"/>
      <c r="AC31" s="252"/>
      <c r="AD31" s="252"/>
      <c r="AE31" s="252"/>
      <c r="AF31" s="252"/>
      <c r="AG31" s="252"/>
      <c r="AH31" s="252"/>
      <c r="AI31" s="18"/>
      <c r="AJ31" s="51"/>
    </row>
    <row r="32" spans="2:36" ht="15" customHeight="1">
      <c r="B32" s="215" t="s">
        <v>105</v>
      </c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  <c r="AE32" s="215"/>
      <c r="AF32" s="215"/>
      <c r="AG32" s="215"/>
      <c r="AH32" s="215"/>
      <c r="AI32" s="19"/>
      <c r="AJ32" s="85"/>
    </row>
    <row r="33" spans="2:36" ht="15" customHeight="1">
      <c r="B33" s="19">
        <v>1</v>
      </c>
      <c r="C33" s="484" t="s">
        <v>195</v>
      </c>
      <c r="D33" s="484"/>
      <c r="E33" s="484"/>
      <c r="F33" s="484"/>
      <c r="G33" s="484"/>
      <c r="H33" s="484"/>
      <c r="I33" s="484"/>
      <c r="J33" s="484"/>
      <c r="K33" s="484"/>
      <c r="L33" s="484"/>
      <c r="M33" s="484"/>
      <c r="N33" s="484"/>
      <c r="O33" s="484"/>
      <c r="P33" s="484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85"/>
    </row>
    <row r="34" spans="2:36" ht="15" customHeight="1">
      <c r="B34" s="19"/>
      <c r="C34" s="333" t="s">
        <v>206</v>
      </c>
      <c r="D34" s="334"/>
      <c r="E34" s="334"/>
      <c r="F34" s="334"/>
      <c r="G34" s="334"/>
      <c r="H34" s="334"/>
      <c r="I34" s="334"/>
      <c r="J34" s="334"/>
      <c r="K34" s="334"/>
      <c r="L34" s="75" t="s">
        <v>99</v>
      </c>
      <c r="M34" s="335">
        <f>SUM(M35,M36,M37,M38)</f>
        <v>180</v>
      </c>
      <c r="N34" s="336"/>
      <c r="O34" s="337" t="s">
        <v>91</v>
      </c>
      <c r="P34" s="242"/>
      <c r="Q34" s="18"/>
      <c r="R34" s="338" t="s">
        <v>102</v>
      </c>
      <c r="S34" s="339"/>
      <c r="T34" s="339"/>
      <c r="U34" s="339"/>
      <c r="V34" s="339"/>
      <c r="W34" s="339"/>
      <c r="X34" s="339"/>
      <c r="Y34" s="339"/>
      <c r="Z34" s="339"/>
      <c r="AA34" s="339"/>
      <c r="AB34" s="339"/>
      <c r="AC34" s="340"/>
      <c r="AD34" s="341" t="s">
        <v>93</v>
      </c>
      <c r="AE34" s="342"/>
      <c r="AF34" s="341" t="s">
        <v>90</v>
      </c>
      <c r="AG34" s="343"/>
      <c r="AH34" s="342"/>
      <c r="AI34" s="19"/>
      <c r="AJ34" s="85"/>
    </row>
    <row r="35" spans="2:36" ht="15" customHeight="1">
      <c r="B35" s="19"/>
      <c r="C35" s="73"/>
      <c r="D35" s="325" t="s">
        <v>92</v>
      </c>
      <c r="E35" s="325"/>
      <c r="F35" s="325"/>
      <c r="G35" s="325"/>
      <c r="H35" s="325"/>
      <c r="I35" s="325"/>
      <c r="J35" s="325"/>
      <c r="K35" s="325"/>
      <c r="L35" s="193" t="s">
        <v>135</v>
      </c>
      <c r="M35" s="354">
        <f>Q67+Q76+Q87</f>
        <v>60</v>
      </c>
      <c r="N35" s="355"/>
      <c r="O35" s="322">
        <f>IF(M$34=0,"",M35/M$34*100)</f>
        <v>33.33333333333333</v>
      </c>
      <c r="P35" s="323"/>
      <c r="Q35" s="71"/>
      <c r="R35" s="324" t="s">
        <v>100</v>
      </c>
      <c r="S35" s="325"/>
      <c r="T35" s="325"/>
      <c r="U35" s="325"/>
      <c r="V35" s="325"/>
      <c r="W35" s="325"/>
      <c r="X35" s="325"/>
      <c r="Y35" s="325"/>
      <c r="Z35" s="325"/>
      <c r="AA35" s="325"/>
      <c r="AB35" s="326" t="s">
        <v>154</v>
      </c>
      <c r="AC35" s="327"/>
      <c r="AD35" s="328">
        <v>0</v>
      </c>
      <c r="AE35" s="329"/>
      <c r="AF35" s="328">
        <v>0</v>
      </c>
      <c r="AG35" s="344"/>
      <c r="AH35" s="329"/>
      <c r="AI35" s="19"/>
      <c r="AJ35" s="85"/>
    </row>
    <row r="36" spans="2:36" ht="15" customHeight="1">
      <c r="B36" s="19"/>
      <c r="C36" s="73"/>
      <c r="D36" s="252" t="s">
        <v>89</v>
      </c>
      <c r="E36" s="252"/>
      <c r="F36" s="252"/>
      <c r="G36" s="252"/>
      <c r="H36" s="252"/>
      <c r="I36" s="252"/>
      <c r="J36" s="252"/>
      <c r="K36" s="252"/>
      <c r="L36" s="74" t="s">
        <v>136</v>
      </c>
      <c r="M36" s="345">
        <f>SUM(T59,T61)</f>
        <v>60</v>
      </c>
      <c r="N36" s="346"/>
      <c r="O36" s="347">
        <f>IF(M$34=0,"",M36/M$34*100)</f>
        <v>33.33333333333333</v>
      </c>
      <c r="P36" s="348"/>
      <c r="Q36" s="71"/>
      <c r="R36" s="349" t="s">
        <v>103</v>
      </c>
      <c r="S36" s="252"/>
      <c r="T36" s="252"/>
      <c r="U36" s="252"/>
      <c r="V36" s="252"/>
      <c r="W36" s="252"/>
      <c r="X36" s="252"/>
      <c r="Y36" s="252"/>
      <c r="Z36" s="252"/>
      <c r="AA36" s="252"/>
      <c r="AB36" s="350" t="s">
        <v>152</v>
      </c>
      <c r="AC36" s="351"/>
      <c r="AD36" s="352">
        <v>0</v>
      </c>
      <c r="AE36" s="353"/>
      <c r="AF36" s="352">
        <v>0</v>
      </c>
      <c r="AG36" s="272"/>
      <c r="AH36" s="353"/>
      <c r="AI36" s="19"/>
      <c r="AJ36" s="85"/>
    </row>
    <row r="37" spans="2:36" ht="15" customHeight="1">
      <c r="B37" s="19"/>
      <c r="C37" s="73"/>
      <c r="D37" s="252" t="s">
        <v>130</v>
      </c>
      <c r="E37" s="252"/>
      <c r="F37" s="252"/>
      <c r="G37" s="252"/>
      <c r="H37" s="252"/>
      <c r="I37" s="252"/>
      <c r="J37" s="252"/>
      <c r="K37" s="252"/>
      <c r="L37" s="74" t="s">
        <v>137</v>
      </c>
      <c r="M37" s="345">
        <f>W67+W76+W87</f>
        <v>30</v>
      </c>
      <c r="N37" s="346"/>
      <c r="O37" s="356">
        <f>IF(M$34=0,"",M37/M$34*100)</f>
        <v>16.666666666666664</v>
      </c>
      <c r="P37" s="357"/>
      <c r="Q37" s="71"/>
      <c r="R37" s="358" t="s">
        <v>104</v>
      </c>
      <c r="S37" s="359"/>
      <c r="T37" s="359"/>
      <c r="U37" s="359"/>
      <c r="V37" s="359"/>
      <c r="W37" s="359"/>
      <c r="X37" s="359"/>
      <c r="Y37" s="359"/>
      <c r="Z37" s="359"/>
      <c r="AA37" s="359"/>
      <c r="AB37" s="360" t="s">
        <v>153</v>
      </c>
      <c r="AC37" s="361"/>
      <c r="AD37" s="362">
        <v>0</v>
      </c>
      <c r="AE37" s="363"/>
      <c r="AF37" s="362">
        <v>0</v>
      </c>
      <c r="AG37" s="365"/>
      <c r="AH37" s="363"/>
      <c r="AI37" s="19"/>
      <c r="AJ37" s="85"/>
    </row>
    <row r="38" spans="2:36" ht="15" customHeight="1">
      <c r="B38" s="19"/>
      <c r="C38" s="482" t="s">
        <v>207</v>
      </c>
      <c r="D38" s="483"/>
      <c r="E38" s="483"/>
      <c r="F38" s="483"/>
      <c r="G38" s="483"/>
      <c r="H38" s="483"/>
      <c r="I38" s="483"/>
      <c r="J38" s="483"/>
      <c r="K38" s="483"/>
      <c r="L38" s="192"/>
      <c r="M38" s="366">
        <f>SUM(T71,T80)</f>
        <v>30</v>
      </c>
      <c r="N38" s="363"/>
      <c r="O38" s="367">
        <f>IF(M$34=0,"",M38/M$34*100)</f>
        <v>16.666666666666664</v>
      </c>
      <c r="P38" s="368"/>
      <c r="Q38" s="70"/>
      <c r="R38" s="19"/>
      <c r="S38" s="16"/>
      <c r="T38" s="16"/>
      <c r="AI38" s="19"/>
      <c r="AJ38" s="85"/>
    </row>
    <row r="39" spans="2:36" ht="15" customHeight="1">
      <c r="B39" s="19"/>
      <c r="C39" s="19"/>
      <c r="D39" s="3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369"/>
      <c r="S39" s="369"/>
      <c r="T39" s="369"/>
      <c r="U39" s="369"/>
      <c r="V39" s="369"/>
      <c r="W39" s="369"/>
      <c r="X39" s="369"/>
      <c r="Y39" s="369"/>
      <c r="Z39" s="369"/>
      <c r="AA39" s="369"/>
      <c r="AB39" s="369"/>
      <c r="AC39" s="369"/>
      <c r="AD39" s="369"/>
      <c r="AE39" s="370"/>
      <c r="AF39" s="370"/>
      <c r="AG39" s="370"/>
      <c r="AH39" s="60"/>
      <c r="AI39" s="60"/>
      <c r="AJ39" s="86"/>
    </row>
    <row r="40" spans="2:36" ht="15" customHeight="1">
      <c r="B40" s="68"/>
      <c r="C40" s="338" t="s">
        <v>139</v>
      </c>
      <c r="D40" s="339"/>
      <c r="E40" s="339"/>
      <c r="F40" s="339"/>
      <c r="G40" s="339"/>
      <c r="H40" s="340"/>
      <c r="I40" s="337" t="s">
        <v>93</v>
      </c>
      <c r="J40" s="242"/>
      <c r="K40" s="337" t="s">
        <v>90</v>
      </c>
      <c r="L40" s="241"/>
      <c r="M40" s="242"/>
      <c r="N40" s="337" t="s">
        <v>91</v>
      </c>
      <c r="O40" s="241"/>
      <c r="P40" s="242"/>
      <c r="Q40" s="16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364"/>
      <c r="AF40" s="364"/>
      <c r="AG40" s="364"/>
      <c r="AI40" s="55"/>
      <c r="AJ40" s="51"/>
    </row>
    <row r="41" spans="2:36" ht="15" customHeight="1">
      <c r="B41" s="372"/>
      <c r="C41" s="324" t="s">
        <v>140</v>
      </c>
      <c r="D41" s="325"/>
      <c r="E41" s="325"/>
      <c r="F41" s="325"/>
      <c r="G41" s="325"/>
      <c r="H41" s="43" t="s">
        <v>94</v>
      </c>
      <c r="I41" s="328">
        <v>2</v>
      </c>
      <c r="J41" s="329"/>
      <c r="K41" s="373">
        <f>SUM(Y59,Y60)</f>
        <v>90</v>
      </c>
      <c r="L41" s="344"/>
      <c r="M41" s="329"/>
      <c r="N41" s="374">
        <f>IF(SUM($K$41:$M$43)=0,"",K41/SUM($K$41:$M$43)*100)</f>
        <v>60</v>
      </c>
      <c r="O41" s="374"/>
      <c r="P41" s="348"/>
      <c r="Q41" s="16"/>
      <c r="R41" s="16"/>
      <c r="S41" s="16"/>
      <c r="T41" s="16"/>
      <c r="AB41" s="341" t="s">
        <v>93</v>
      </c>
      <c r="AC41" s="342"/>
      <c r="AD41" s="341" t="s">
        <v>90</v>
      </c>
      <c r="AE41" s="343"/>
      <c r="AF41" s="342"/>
      <c r="AI41" s="59"/>
      <c r="AJ41" s="51"/>
    </row>
    <row r="42" spans="2:36" ht="15" customHeight="1">
      <c r="B42" s="372"/>
      <c r="C42" s="349" t="s">
        <v>141</v>
      </c>
      <c r="D42" s="252"/>
      <c r="E42" s="252"/>
      <c r="F42" s="252"/>
      <c r="G42" s="252"/>
      <c r="H42" s="42" t="s">
        <v>95</v>
      </c>
      <c r="I42" s="352">
        <v>1</v>
      </c>
      <c r="J42" s="353"/>
      <c r="K42" s="371">
        <f>SUM(Y61)</f>
        <v>60</v>
      </c>
      <c r="L42" s="272"/>
      <c r="M42" s="353"/>
      <c r="N42" s="374">
        <f>IF(SUM($K$41:$M$43)=0,"",K42/SUM($K$41:$M$43)*100)</f>
        <v>40</v>
      </c>
      <c r="O42" s="374"/>
      <c r="P42" s="348"/>
      <c r="Q42" s="16"/>
      <c r="R42" s="16"/>
      <c r="S42" s="324" t="s">
        <v>97</v>
      </c>
      <c r="T42" s="325"/>
      <c r="U42" s="325"/>
      <c r="V42" s="325"/>
      <c r="W42" s="325"/>
      <c r="X42" s="325"/>
      <c r="Y42" s="325"/>
      <c r="Z42" s="344" t="s">
        <v>108</v>
      </c>
      <c r="AA42" s="329"/>
      <c r="AB42" s="328">
        <v>0</v>
      </c>
      <c r="AC42" s="329"/>
      <c r="AD42" s="378">
        <v>0</v>
      </c>
      <c r="AE42" s="326"/>
      <c r="AF42" s="327"/>
      <c r="AI42" s="59"/>
      <c r="AJ42" s="51"/>
    </row>
    <row r="43" spans="2:36" ht="15" customHeight="1">
      <c r="B43" s="372"/>
      <c r="C43" s="358" t="s">
        <v>142</v>
      </c>
      <c r="D43" s="359"/>
      <c r="E43" s="359"/>
      <c r="F43" s="359"/>
      <c r="G43" s="359"/>
      <c r="H43" s="44" t="s">
        <v>96</v>
      </c>
      <c r="I43" s="362">
        <v>1</v>
      </c>
      <c r="J43" s="363"/>
      <c r="K43" s="362"/>
      <c r="L43" s="365"/>
      <c r="M43" s="363"/>
      <c r="N43" s="375">
        <f>IF(SUM($K$41:$M$43)=0,"",K43/SUM($K$41:$M$43)*100)</f>
        <v>0</v>
      </c>
      <c r="O43" s="376"/>
      <c r="P43" s="377"/>
      <c r="Q43" s="16"/>
      <c r="R43" s="16"/>
      <c r="S43" s="358" t="s">
        <v>98</v>
      </c>
      <c r="T43" s="359"/>
      <c r="U43" s="359"/>
      <c r="V43" s="359"/>
      <c r="W43" s="359"/>
      <c r="X43" s="359"/>
      <c r="Y43" s="359"/>
      <c r="Z43" s="365" t="s">
        <v>109</v>
      </c>
      <c r="AA43" s="363"/>
      <c r="AB43" s="362">
        <v>0</v>
      </c>
      <c r="AC43" s="363"/>
      <c r="AD43" s="381">
        <v>0</v>
      </c>
      <c r="AE43" s="360"/>
      <c r="AF43" s="361"/>
      <c r="AI43" s="59"/>
      <c r="AJ43" s="51"/>
    </row>
    <row r="44" spans="2:56" ht="15" customHeight="1">
      <c r="B44" s="7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18"/>
      <c r="AJ44" s="51"/>
      <c r="AK44" s="50"/>
      <c r="AL44" s="50"/>
      <c r="AM44" s="50"/>
      <c r="AN44" s="50"/>
      <c r="AO44" s="51"/>
      <c r="AP44" s="51"/>
      <c r="AQ44" s="51"/>
      <c r="AR44" s="51"/>
      <c r="AS44" s="51"/>
      <c r="AT44" s="51"/>
      <c r="AU44" s="51"/>
      <c r="AV44" s="50"/>
      <c r="AW44" s="50"/>
      <c r="BB44" s="51"/>
      <c r="BC44" s="50"/>
      <c r="BD44" s="50"/>
    </row>
    <row r="45" spans="2:56" ht="15" customHeight="1">
      <c r="B45" s="68"/>
      <c r="C45" s="391" t="s">
        <v>143</v>
      </c>
      <c r="D45" s="392"/>
      <c r="E45" s="392"/>
      <c r="F45" s="392"/>
      <c r="G45" s="392"/>
      <c r="H45" s="392"/>
      <c r="I45" s="392"/>
      <c r="J45" s="45"/>
      <c r="K45" s="127" t="s">
        <v>144</v>
      </c>
      <c r="L45" s="128"/>
      <c r="M45" s="128"/>
      <c r="N45" s="241">
        <v>5</v>
      </c>
      <c r="O45" s="242"/>
      <c r="P45" s="379" t="s">
        <v>145</v>
      </c>
      <c r="Q45" s="380"/>
      <c r="R45" s="380"/>
      <c r="S45" s="380"/>
      <c r="T45" s="380"/>
      <c r="U45" s="380"/>
      <c r="V45" s="380"/>
      <c r="W45" s="380"/>
      <c r="X45" s="241">
        <v>6</v>
      </c>
      <c r="Y45" s="242"/>
      <c r="Z45" s="379" t="s">
        <v>146</v>
      </c>
      <c r="AA45" s="380"/>
      <c r="AB45" s="380"/>
      <c r="AC45" s="380"/>
      <c r="AD45" s="380"/>
      <c r="AE45" s="380"/>
      <c r="AF45" s="241">
        <v>0</v>
      </c>
      <c r="AG45" s="242"/>
      <c r="AH45" s="15"/>
      <c r="AI45" s="36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B45" s="52"/>
      <c r="BC45" s="52"/>
      <c r="BD45" s="50"/>
    </row>
    <row r="46" spans="2:56" ht="15" customHeight="1">
      <c r="B46" s="68"/>
      <c r="C46" s="130"/>
      <c r="D46" s="131"/>
      <c r="E46" s="131"/>
      <c r="F46" s="131"/>
      <c r="G46" s="131"/>
      <c r="H46" s="131"/>
      <c r="I46" s="131"/>
      <c r="J46" s="132"/>
      <c r="K46" s="128"/>
      <c r="L46" s="128"/>
      <c r="M46" s="128"/>
      <c r="N46" s="129"/>
      <c r="O46" s="169"/>
      <c r="P46" s="173"/>
      <c r="Q46" s="170"/>
      <c r="R46" s="173"/>
      <c r="S46" s="173"/>
      <c r="T46" s="173"/>
      <c r="U46" s="173"/>
      <c r="V46" s="173"/>
      <c r="W46" s="173"/>
      <c r="X46" s="169"/>
      <c r="Y46" s="169"/>
      <c r="Z46" s="173"/>
      <c r="AA46" s="173"/>
      <c r="AB46" s="173"/>
      <c r="AC46" s="173"/>
      <c r="AD46" s="173"/>
      <c r="AE46" s="173"/>
      <c r="AF46" s="169"/>
      <c r="AG46" s="169"/>
      <c r="AH46" s="15"/>
      <c r="AI46" s="36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B46" s="52"/>
      <c r="BC46" s="52"/>
      <c r="BD46" s="50"/>
    </row>
    <row r="47" spans="2:56" ht="15" customHeight="1">
      <c r="B47" s="182">
        <v>2</v>
      </c>
      <c r="C47" s="391" t="s">
        <v>196</v>
      </c>
      <c r="D47" s="392"/>
      <c r="E47" s="392"/>
      <c r="F47" s="392"/>
      <c r="G47" s="392"/>
      <c r="H47" s="392"/>
      <c r="I47" s="392"/>
      <c r="J47" s="392"/>
      <c r="K47" s="392"/>
      <c r="L47" s="392"/>
      <c r="M47" s="392"/>
      <c r="N47" s="392"/>
      <c r="O47" s="169"/>
      <c r="P47" s="173"/>
      <c r="Q47" s="170"/>
      <c r="R47" s="173"/>
      <c r="S47" s="173"/>
      <c r="T47" s="173"/>
      <c r="U47" s="173"/>
      <c r="V47" s="173"/>
      <c r="W47" s="173"/>
      <c r="X47" s="169"/>
      <c r="Y47" s="169"/>
      <c r="Z47" s="173"/>
      <c r="AA47" s="173"/>
      <c r="AB47" s="173"/>
      <c r="AC47" s="173"/>
      <c r="AD47" s="173"/>
      <c r="AE47" s="173"/>
      <c r="AF47" s="169"/>
      <c r="AG47" s="169"/>
      <c r="AH47" s="15"/>
      <c r="AI47" s="36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B47" s="52"/>
      <c r="BC47" s="52"/>
      <c r="BD47" s="50"/>
    </row>
    <row r="48" spans="1:37" ht="15" customHeight="1">
      <c r="A48" s="171"/>
      <c r="B48" s="172"/>
      <c r="C48" s="238" t="s">
        <v>197</v>
      </c>
      <c r="D48" s="238"/>
      <c r="E48" s="238"/>
      <c r="F48" s="238"/>
      <c r="G48" s="238"/>
      <c r="H48" s="238"/>
      <c r="I48" s="238"/>
      <c r="J48" s="238"/>
      <c r="K48" s="238"/>
      <c r="L48" s="179" t="s">
        <v>0</v>
      </c>
      <c r="M48" s="202">
        <f>SUM(AA62,AA70,AA79,AA81,AA82)</f>
        <v>3600</v>
      </c>
      <c r="N48" s="202"/>
      <c r="O48" s="178"/>
      <c r="P48" s="178"/>
      <c r="Q48" s="178"/>
      <c r="R48" s="201" t="s">
        <v>138</v>
      </c>
      <c r="S48" s="201"/>
      <c r="T48" s="201"/>
      <c r="U48" s="201"/>
      <c r="V48" s="201"/>
      <c r="W48" s="201"/>
      <c r="X48" s="201"/>
      <c r="Y48" s="201"/>
      <c r="Z48" s="201"/>
      <c r="AA48" s="201"/>
      <c r="AB48" s="201"/>
      <c r="AC48" s="201"/>
      <c r="AD48" s="201"/>
      <c r="AE48" s="202">
        <f>SUM(AA67,AA76,AA87)</f>
        <v>5220</v>
      </c>
      <c r="AF48" s="202"/>
      <c r="AG48" s="202"/>
      <c r="AH48" s="180" t="s">
        <v>133</v>
      </c>
      <c r="AI48" s="172"/>
      <c r="AJ48" s="171"/>
      <c r="AK48" s="171"/>
    </row>
    <row r="49" spans="1:37" ht="15" customHeight="1">
      <c r="A49" s="171"/>
      <c r="B49" s="172"/>
      <c r="C49" s="203" t="s">
        <v>189</v>
      </c>
      <c r="D49" s="203"/>
      <c r="E49" s="203"/>
      <c r="F49" s="203"/>
      <c r="G49" s="203"/>
      <c r="H49" s="203"/>
      <c r="I49" s="203"/>
      <c r="J49" s="203"/>
      <c r="K49" s="203"/>
      <c r="L49" s="183" t="s">
        <v>193</v>
      </c>
      <c r="M49" s="202">
        <f>SUM(AA62,AA70,AA79)</f>
        <v>1500</v>
      </c>
      <c r="N49" s="202"/>
      <c r="O49" s="174"/>
      <c r="P49" s="174"/>
      <c r="Q49" s="175"/>
      <c r="R49" s="201" t="s">
        <v>161</v>
      </c>
      <c r="S49" s="201"/>
      <c r="T49" s="201"/>
      <c r="U49" s="201"/>
      <c r="V49" s="201"/>
      <c r="W49" s="201"/>
      <c r="X49" s="201"/>
      <c r="Y49" s="201"/>
      <c r="Z49" s="201"/>
      <c r="AA49" s="201"/>
      <c r="AB49" s="201"/>
      <c r="AC49" s="201"/>
      <c r="AD49" s="201"/>
      <c r="AE49" s="204">
        <f>IF(AE48=0,"",INT(M34/AE48*1000+0.5)/10)</f>
        <v>3.4</v>
      </c>
      <c r="AF49" s="205"/>
      <c r="AG49" s="206"/>
      <c r="AH49" s="181" t="s">
        <v>91</v>
      </c>
      <c r="AI49" s="172"/>
      <c r="AJ49" s="171"/>
      <c r="AK49" s="171"/>
    </row>
    <row r="50" spans="1:37" ht="15" customHeight="1">
      <c r="A50" s="171"/>
      <c r="B50" s="172"/>
      <c r="C50" s="207" t="s">
        <v>194</v>
      </c>
      <c r="D50" s="207"/>
      <c r="E50" s="207"/>
      <c r="F50" s="207"/>
      <c r="G50" s="207"/>
      <c r="H50" s="207"/>
      <c r="I50" s="207"/>
      <c r="J50" s="207"/>
      <c r="K50" s="207"/>
      <c r="L50" s="183" t="s">
        <v>193</v>
      </c>
      <c r="M50" s="202">
        <f>SUM(AA81,AA82)</f>
        <v>2100</v>
      </c>
      <c r="N50" s="202"/>
      <c r="O50" s="174"/>
      <c r="P50" s="174"/>
      <c r="Q50" s="175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7"/>
      <c r="AC50" s="177"/>
      <c r="AD50" s="178"/>
      <c r="AE50" s="178"/>
      <c r="AF50" s="178"/>
      <c r="AG50" s="178"/>
      <c r="AH50" s="178"/>
      <c r="AI50" s="172"/>
      <c r="AJ50" s="171"/>
      <c r="AK50" s="171"/>
    </row>
    <row r="51" spans="2:56" ht="15" customHeight="1">
      <c r="B51" s="20"/>
      <c r="C51" s="15"/>
      <c r="D51" s="36"/>
      <c r="E51" s="36"/>
      <c r="F51" s="36"/>
      <c r="G51" s="36"/>
      <c r="H51" s="15"/>
      <c r="I51" s="18"/>
      <c r="J51" s="15"/>
      <c r="K51" s="18"/>
      <c r="L51" s="18"/>
      <c r="M51" s="15"/>
      <c r="N51" s="15"/>
      <c r="O51" s="15"/>
      <c r="P51" s="15"/>
      <c r="Q51" s="15"/>
      <c r="R51" s="15"/>
      <c r="S51" s="18"/>
      <c r="T51" s="15"/>
      <c r="U51" s="18"/>
      <c r="V51" s="76"/>
      <c r="W51" s="76"/>
      <c r="X51" s="15"/>
      <c r="Y51" s="36"/>
      <c r="Z51" s="36"/>
      <c r="AA51" s="36"/>
      <c r="AB51" s="36"/>
      <c r="AC51" s="15"/>
      <c r="AD51" s="18"/>
      <c r="AE51" s="15"/>
      <c r="AF51" s="18"/>
      <c r="AG51" s="76"/>
      <c r="AI51" s="36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B51" s="52"/>
      <c r="BC51" s="52"/>
      <c r="BD51" s="50"/>
    </row>
    <row r="52" spans="2:56" ht="15" customHeight="1">
      <c r="B52" s="19">
        <v>3</v>
      </c>
      <c r="C52" s="393" t="s">
        <v>183</v>
      </c>
      <c r="D52" s="393"/>
      <c r="E52" s="393"/>
      <c r="F52" s="393"/>
      <c r="G52" s="393"/>
      <c r="H52" s="393"/>
      <c r="I52" s="393"/>
      <c r="J52" s="393"/>
      <c r="K52" s="393"/>
      <c r="L52" s="393"/>
      <c r="M52" s="393"/>
      <c r="N52" s="393"/>
      <c r="O52" s="393"/>
      <c r="P52" s="393"/>
      <c r="Q52" s="393"/>
      <c r="R52" s="393"/>
      <c r="S52" s="393"/>
      <c r="T52" s="393"/>
      <c r="U52" s="393"/>
      <c r="V52" s="393"/>
      <c r="W52" s="393"/>
      <c r="X52" s="393"/>
      <c r="Y52" s="393"/>
      <c r="Z52" s="393"/>
      <c r="AA52" s="393"/>
      <c r="AB52" s="393"/>
      <c r="AC52" s="393"/>
      <c r="AD52" s="393"/>
      <c r="AE52" s="393"/>
      <c r="AF52" s="393"/>
      <c r="AG52" s="393"/>
      <c r="AH52" s="114"/>
      <c r="AI52" s="58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B52" s="87"/>
      <c r="BC52" s="87"/>
      <c r="BD52" s="50"/>
    </row>
    <row r="53" spans="2:60" s="15" customFormat="1" ht="15" customHeight="1">
      <c r="B53" s="20"/>
      <c r="C53" s="216"/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6"/>
      <c r="AA53" s="216"/>
      <c r="AB53" s="216"/>
      <c r="AC53" s="216"/>
      <c r="AD53" s="216"/>
      <c r="AE53" s="216"/>
      <c r="AF53" s="216"/>
      <c r="AG53" s="216"/>
      <c r="AH53" s="216"/>
      <c r="AI53" s="58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50"/>
      <c r="BB53" s="87"/>
      <c r="BC53" s="87"/>
      <c r="BD53" s="50"/>
      <c r="BE53" s="50"/>
      <c r="BF53" s="50"/>
      <c r="BG53" s="50"/>
      <c r="BH53" s="50"/>
    </row>
    <row r="54" spans="2:56" ht="15" customHeight="1">
      <c r="B54" s="19">
        <v>4</v>
      </c>
      <c r="C54" s="215" t="s">
        <v>147</v>
      </c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215"/>
      <c r="Q54" s="215"/>
      <c r="R54" s="215"/>
      <c r="S54" s="215"/>
      <c r="T54" s="215"/>
      <c r="U54" s="215"/>
      <c r="V54" s="215"/>
      <c r="W54" s="215"/>
      <c r="X54" s="215"/>
      <c r="Y54" s="215"/>
      <c r="Z54" s="215"/>
      <c r="AA54" s="215"/>
      <c r="AB54" s="215"/>
      <c r="AC54" s="215"/>
      <c r="AD54" s="215"/>
      <c r="AE54" s="215"/>
      <c r="AF54" s="215"/>
      <c r="AG54" s="215"/>
      <c r="AH54" s="215"/>
      <c r="AI54" s="36"/>
      <c r="AJ54" s="51"/>
      <c r="AK54" s="50"/>
      <c r="AL54" s="50"/>
      <c r="AM54" s="50"/>
      <c r="AN54" s="50"/>
      <c r="AO54" s="51"/>
      <c r="AP54" s="51"/>
      <c r="AQ54" s="51"/>
      <c r="AR54" s="51"/>
      <c r="AS54" s="51"/>
      <c r="AT54" s="51"/>
      <c r="AU54" s="51"/>
      <c r="AV54" s="50"/>
      <c r="AW54" s="50"/>
      <c r="BB54" s="51"/>
      <c r="BC54" s="50"/>
      <c r="BD54" s="50"/>
    </row>
    <row r="55" spans="2:36" ht="12.75">
      <c r="B55" s="22"/>
      <c r="C55" s="1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49"/>
    </row>
    <row r="56" spans="2:36" ht="13.5" thickBot="1">
      <c r="B56" s="214" t="s">
        <v>170</v>
      </c>
      <c r="C56" s="214"/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  <c r="Q56" s="214"/>
      <c r="R56" s="214"/>
      <c r="S56" s="214"/>
      <c r="T56" s="214"/>
      <c r="U56" s="214"/>
      <c r="V56" s="214"/>
      <c r="W56" s="214"/>
      <c r="X56" s="214"/>
      <c r="Y56" s="214"/>
      <c r="Z56" s="214"/>
      <c r="AA56" s="214"/>
      <c r="AB56" s="214"/>
      <c r="AC56" s="214"/>
      <c r="AD56" s="214"/>
      <c r="AE56" s="214"/>
      <c r="AF56" s="214"/>
      <c r="AG56" s="214"/>
      <c r="AH56" s="214"/>
      <c r="AI56" s="35"/>
      <c r="AJ56" s="81"/>
    </row>
    <row r="57" spans="2:59" ht="13.5" customHeight="1" thickTop="1">
      <c r="B57" s="33"/>
      <c r="C57" s="389" t="s">
        <v>173</v>
      </c>
      <c r="D57" s="389"/>
      <c r="E57" s="389"/>
      <c r="F57" s="389"/>
      <c r="G57" s="389"/>
      <c r="H57" s="389"/>
      <c r="I57" s="389"/>
      <c r="J57" s="389"/>
      <c r="K57" s="389"/>
      <c r="L57" s="389"/>
      <c r="M57" s="389"/>
      <c r="N57" s="389"/>
      <c r="O57" s="389"/>
      <c r="P57" s="390"/>
      <c r="Q57" s="239" t="s">
        <v>65</v>
      </c>
      <c r="R57" s="240"/>
      <c r="S57" s="239" t="s">
        <v>10</v>
      </c>
      <c r="T57" s="385"/>
      <c r="U57" s="240"/>
      <c r="V57" s="239" t="s">
        <v>131</v>
      </c>
      <c r="W57" s="385"/>
      <c r="X57" s="240"/>
      <c r="Y57" s="239" t="s">
        <v>1</v>
      </c>
      <c r="Z57" s="240"/>
      <c r="AA57" s="239" t="s">
        <v>0</v>
      </c>
      <c r="AB57" s="240"/>
      <c r="AC57" s="239" t="s">
        <v>134</v>
      </c>
      <c r="AD57" s="240"/>
      <c r="AE57" s="248" t="s">
        <v>114</v>
      </c>
      <c r="AF57" s="249"/>
      <c r="AG57" s="210" t="s">
        <v>187</v>
      </c>
      <c r="AH57" s="211"/>
      <c r="AI57" s="23"/>
      <c r="AJ57" s="88"/>
      <c r="AK57" s="382" t="s">
        <v>149</v>
      </c>
      <c r="AL57" s="383"/>
      <c r="AM57" s="384"/>
      <c r="AO57" s="382" t="s">
        <v>139</v>
      </c>
      <c r="AP57" s="383"/>
      <c r="AQ57" s="383"/>
      <c r="AR57" s="383"/>
      <c r="AS57" s="383"/>
      <c r="AT57" s="384"/>
      <c r="AV57" s="92" t="s">
        <v>151</v>
      </c>
      <c r="AW57" s="386" t="s">
        <v>150</v>
      </c>
      <c r="AX57" s="387"/>
      <c r="AY57" s="387"/>
      <c r="AZ57" s="388"/>
      <c r="BB57" s="382" t="s">
        <v>102</v>
      </c>
      <c r="BC57" s="383"/>
      <c r="BD57" s="383"/>
      <c r="BE57" s="383"/>
      <c r="BF57" s="383"/>
      <c r="BG57" s="384"/>
    </row>
    <row r="58" spans="2:59" ht="12" customHeight="1" thickBot="1">
      <c r="B58" s="66" t="s">
        <v>64</v>
      </c>
      <c r="C58" s="401" t="s">
        <v>88</v>
      </c>
      <c r="D58" s="402"/>
      <c r="E58" s="402"/>
      <c r="F58" s="402"/>
      <c r="G58" s="402"/>
      <c r="H58" s="402"/>
      <c r="I58" s="402"/>
      <c r="J58" s="402"/>
      <c r="K58" s="402"/>
      <c r="L58" s="402"/>
      <c r="M58" s="402"/>
      <c r="N58" s="403"/>
      <c r="O58" s="401" t="s">
        <v>86</v>
      </c>
      <c r="P58" s="403"/>
      <c r="Q58" s="161" t="s">
        <v>133</v>
      </c>
      <c r="R58" s="162"/>
      <c r="S58" s="77" t="s">
        <v>132</v>
      </c>
      <c r="T58" s="217" t="s">
        <v>133</v>
      </c>
      <c r="U58" s="218"/>
      <c r="V58" s="67" t="s">
        <v>132</v>
      </c>
      <c r="W58" s="217" t="s">
        <v>133</v>
      </c>
      <c r="X58" s="218"/>
      <c r="Y58" s="217" t="s">
        <v>133</v>
      </c>
      <c r="Z58" s="218"/>
      <c r="AA58" s="217" t="s">
        <v>133</v>
      </c>
      <c r="AB58" s="218"/>
      <c r="AC58" s="217" t="s">
        <v>91</v>
      </c>
      <c r="AD58" s="218"/>
      <c r="AE58" s="250"/>
      <c r="AF58" s="251"/>
      <c r="AG58" s="212"/>
      <c r="AH58" s="213"/>
      <c r="AI58" s="24"/>
      <c r="AJ58" s="93"/>
      <c r="AK58" s="89" t="s">
        <v>110</v>
      </c>
      <c r="AL58" s="90" t="s">
        <v>111</v>
      </c>
      <c r="AM58" s="91" t="s">
        <v>115</v>
      </c>
      <c r="AN58" s="50"/>
      <c r="AO58" s="89" t="s">
        <v>115</v>
      </c>
      <c r="AP58" s="90" t="s">
        <v>116</v>
      </c>
      <c r="AQ58" s="90" t="s">
        <v>110</v>
      </c>
      <c r="AR58" s="90" t="s">
        <v>117</v>
      </c>
      <c r="AS58" s="90" t="s">
        <v>118</v>
      </c>
      <c r="AT58" s="91" t="s">
        <v>119</v>
      </c>
      <c r="AU58" s="51"/>
      <c r="AV58" s="94" t="s">
        <v>148</v>
      </c>
      <c r="AW58" s="89" t="s">
        <v>112</v>
      </c>
      <c r="AX58" s="95" t="s">
        <v>112</v>
      </c>
      <c r="AY58" s="95" t="s">
        <v>113</v>
      </c>
      <c r="AZ58" s="94" t="s">
        <v>113</v>
      </c>
      <c r="BB58" s="89" t="s">
        <v>155</v>
      </c>
      <c r="BC58" s="90" t="s">
        <v>156</v>
      </c>
      <c r="BD58" s="90" t="s">
        <v>157</v>
      </c>
      <c r="BE58" s="90" t="s">
        <v>158</v>
      </c>
      <c r="BF58" s="90" t="s">
        <v>159</v>
      </c>
      <c r="BG58" s="91" t="s">
        <v>160</v>
      </c>
    </row>
    <row r="59" spans="2:59" ht="12" customHeight="1" thickBot="1">
      <c r="B59" s="184" t="s">
        <v>66</v>
      </c>
      <c r="C59" s="394" t="s">
        <v>208</v>
      </c>
      <c r="D59" s="395"/>
      <c r="E59" s="395"/>
      <c r="F59" s="395"/>
      <c r="G59" s="395"/>
      <c r="H59" s="395"/>
      <c r="I59" s="395"/>
      <c r="J59" s="395"/>
      <c r="K59" s="395"/>
      <c r="L59" s="395"/>
      <c r="M59" s="395"/>
      <c r="N59" s="396"/>
      <c r="O59" s="219" t="s">
        <v>115</v>
      </c>
      <c r="P59" s="220"/>
      <c r="Q59" s="219">
        <v>30</v>
      </c>
      <c r="R59" s="220"/>
      <c r="S59" s="69"/>
      <c r="T59" s="219">
        <v>30</v>
      </c>
      <c r="U59" s="220"/>
      <c r="V59" s="65"/>
      <c r="W59" s="219"/>
      <c r="X59" s="220"/>
      <c r="Y59" s="397">
        <f>SUM(Q59:X59)</f>
        <v>60</v>
      </c>
      <c r="Z59" s="398"/>
      <c r="AA59" s="219">
        <v>240</v>
      </c>
      <c r="AB59" s="220"/>
      <c r="AC59" s="399">
        <f>Y59/AA59</f>
        <v>0.25</v>
      </c>
      <c r="AD59" s="400"/>
      <c r="AE59" s="219" t="s">
        <v>110</v>
      </c>
      <c r="AF59" s="220"/>
      <c r="AG59" s="208">
        <f>(Y59+AA59)/30</f>
        <v>10</v>
      </c>
      <c r="AH59" s="209"/>
      <c r="AI59" s="24"/>
      <c r="AJ59" s="93"/>
      <c r="AK59" s="96">
        <v>1</v>
      </c>
      <c r="AL59" s="53">
        <v>0</v>
      </c>
      <c r="AM59" s="97">
        <v>0</v>
      </c>
      <c r="AN59" s="50"/>
      <c r="AO59" s="98">
        <v>1</v>
      </c>
      <c r="AP59" s="51">
        <v>60</v>
      </c>
      <c r="AQ59" s="51">
        <v>0</v>
      </c>
      <c r="AR59" s="51">
        <v>0</v>
      </c>
      <c r="AS59" s="51">
        <v>0</v>
      </c>
      <c r="AT59" s="99">
        <v>0</v>
      </c>
      <c r="AU59" s="51"/>
      <c r="AV59" s="100">
        <v>0</v>
      </c>
      <c r="AW59" s="96">
        <v>0</v>
      </c>
      <c r="AX59" s="185">
        <v>0</v>
      </c>
      <c r="AY59" s="186">
        <v>0</v>
      </c>
      <c r="AZ59" s="99">
        <v>0</v>
      </c>
      <c r="BB59" s="187">
        <v>0</v>
      </c>
      <c r="BC59" s="185">
        <v>0</v>
      </c>
      <c r="BD59" s="185">
        <v>0</v>
      </c>
      <c r="BE59" s="185">
        <v>0</v>
      </c>
      <c r="BF59" s="185">
        <v>0</v>
      </c>
      <c r="BG59" s="188">
        <v>0</v>
      </c>
    </row>
    <row r="60" spans="2:62" s="21" customFormat="1" ht="12" customHeight="1" thickBot="1">
      <c r="B60" s="38" t="s">
        <v>67</v>
      </c>
      <c r="C60" s="232" t="s">
        <v>171</v>
      </c>
      <c r="D60" s="233"/>
      <c r="E60" s="233"/>
      <c r="F60" s="233"/>
      <c r="G60" s="233"/>
      <c r="H60" s="233"/>
      <c r="I60" s="233"/>
      <c r="J60" s="233"/>
      <c r="K60" s="233"/>
      <c r="L60" s="233"/>
      <c r="M60" s="233"/>
      <c r="N60" s="234"/>
      <c r="O60" s="208" t="s">
        <v>115</v>
      </c>
      <c r="P60" s="209"/>
      <c r="Q60" s="208"/>
      <c r="R60" s="209"/>
      <c r="S60" s="61"/>
      <c r="T60" s="208"/>
      <c r="U60" s="209"/>
      <c r="V60" s="62"/>
      <c r="W60" s="208">
        <v>30</v>
      </c>
      <c r="X60" s="209"/>
      <c r="Y60" s="397">
        <f>SUM(Q60:X60)</f>
        <v>30</v>
      </c>
      <c r="Z60" s="398"/>
      <c r="AA60" s="208">
        <v>270</v>
      </c>
      <c r="AB60" s="209"/>
      <c r="AC60" s="246">
        <f aca="true" t="shared" si="0" ref="AC60:AC65">Y60/AA60</f>
        <v>0.1111111111111111</v>
      </c>
      <c r="AD60" s="247"/>
      <c r="AE60" s="208" t="s">
        <v>110</v>
      </c>
      <c r="AF60" s="209"/>
      <c r="AG60" s="208">
        <f aca="true" t="shared" si="1" ref="AG60:AG66">(Y60+AA60)/30</f>
        <v>10</v>
      </c>
      <c r="AH60" s="209"/>
      <c r="AI60" s="24"/>
      <c r="AJ60" s="93"/>
      <c r="AK60" s="96">
        <v>1</v>
      </c>
      <c r="AL60" s="53">
        <v>0</v>
      </c>
      <c r="AM60" s="97">
        <v>0</v>
      </c>
      <c r="AN60" s="49"/>
      <c r="AO60" s="98">
        <v>1</v>
      </c>
      <c r="AP60" s="51">
        <v>45</v>
      </c>
      <c r="AQ60" s="51">
        <v>0</v>
      </c>
      <c r="AR60" s="51">
        <v>0</v>
      </c>
      <c r="AS60" s="51">
        <v>0</v>
      </c>
      <c r="AT60" s="99">
        <v>0</v>
      </c>
      <c r="AU60" s="51"/>
      <c r="AV60" s="100">
        <v>0</v>
      </c>
      <c r="AW60" s="96">
        <v>0</v>
      </c>
      <c r="AX60" s="51">
        <v>0</v>
      </c>
      <c r="AY60" s="53">
        <v>0</v>
      </c>
      <c r="AZ60" s="99">
        <v>0</v>
      </c>
      <c r="BA60" s="48"/>
      <c r="BB60" s="98">
        <v>0</v>
      </c>
      <c r="BC60" s="51">
        <v>0</v>
      </c>
      <c r="BD60" s="51">
        <v>0</v>
      </c>
      <c r="BE60" s="51">
        <v>0</v>
      </c>
      <c r="BF60" s="51">
        <v>0</v>
      </c>
      <c r="BG60" s="99">
        <v>0</v>
      </c>
      <c r="BH60" s="48"/>
      <c r="BI60" s="16"/>
      <c r="BJ60" s="16"/>
    </row>
    <row r="61" spans="2:62" s="21" customFormat="1" ht="12" customHeight="1">
      <c r="B61" s="38" t="s">
        <v>68</v>
      </c>
      <c r="C61" s="232" t="s">
        <v>172</v>
      </c>
      <c r="D61" s="233"/>
      <c r="E61" s="233"/>
      <c r="F61" s="233"/>
      <c r="G61" s="233"/>
      <c r="H61" s="233"/>
      <c r="I61" s="233"/>
      <c r="J61" s="233"/>
      <c r="K61" s="233"/>
      <c r="L61" s="233"/>
      <c r="M61" s="233"/>
      <c r="N61" s="234"/>
      <c r="O61" s="208" t="s">
        <v>110</v>
      </c>
      <c r="P61" s="209"/>
      <c r="Q61" s="208">
        <v>30</v>
      </c>
      <c r="R61" s="209"/>
      <c r="S61" s="61"/>
      <c r="T61" s="208">
        <v>30</v>
      </c>
      <c r="U61" s="209"/>
      <c r="V61" s="62"/>
      <c r="W61" s="208"/>
      <c r="X61" s="209"/>
      <c r="Y61" s="397">
        <f>SUM(Q61:X61)</f>
        <v>60</v>
      </c>
      <c r="Z61" s="398"/>
      <c r="AA61" s="208">
        <v>240</v>
      </c>
      <c r="AB61" s="209"/>
      <c r="AC61" s="246">
        <f t="shared" si="0"/>
        <v>0.25</v>
      </c>
      <c r="AD61" s="247"/>
      <c r="AE61" s="208" t="s">
        <v>110</v>
      </c>
      <c r="AF61" s="209"/>
      <c r="AG61" s="208">
        <f>(Y61+AA61)/30</f>
        <v>10</v>
      </c>
      <c r="AH61" s="209"/>
      <c r="AI61" s="24"/>
      <c r="AJ61" s="93"/>
      <c r="AK61" s="96">
        <v>1</v>
      </c>
      <c r="AL61" s="53">
        <v>0</v>
      </c>
      <c r="AM61" s="97">
        <v>0</v>
      </c>
      <c r="AN61" s="49"/>
      <c r="AO61" s="98">
        <v>1</v>
      </c>
      <c r="AP61" s="51">
        <v>30</v>
      </c>
      <c r="AQ61" s="51">
        <v>0</v>
      </c>
      <c r="AR61" s="51">
        <v>0</v>
      </c>
      <c r="AS61" s="51">
        <v>0</v>
      </c>
      <c r="AT61" s="99">
        <v>0</v>
      </c>
      <c r="AU61" s="51"/>
      <c r="AV61" s="100">
        <v>0</v>
      </c>
      <c r="AW61" s="96">
        <v>0</v>
      </c>
      <c r="AX61" s="51">
        <v>0</v>
      </c>
      <c r="AY61" s="53">
        <v>0</v>
      </c>
      <c r="AZ61" s="99">
        <v>0</v>
      </c>
      <c r="BA61" s="48"/>
      <c r="BB61" s="98">
        <v>0</v>
      </c>
      <c r="BC61" s="51">
        <v>0</v>
      </c>
      <c r="BD61" s="51">
        <v>0</v>
      </c>
      <c r="BE61" s="51">
        <v>0</v>
      </c>
      <c r="BF61" s="51">
        <v>0</v>
      </c>
      <c r="BG61" s="99">
        <v>0</v>
      </c>
      <c r="BH61" s="48"/>
      <c r="BI61" s="16"/>
      <c r="BJ61" s="16"/>
    </row>
    <row r="62" spans="2:62" s="21" customFormat="1" ht="12" customHeight="1">
      <c r="B62" s="38" t="s">
        <v>69</v>
      </c>
      <c r="C62" s="232" t="s">
        <v>180</v>
      </c>
      <c r="D62" s="233"/>
      <c r="E62" s="233"/>
      <c r="F62" s="233"/>
      <c r="G62" s="233"/>
      <c r="H62" s="233"/>
      <c r="I62" s="233"/>
      <c r="J62" s="233"/>
      <c r="K62" s="233"/>
      <c r="L62" s="233"/>
      <c r="M62" s="233"/>
      <c r="N62" s="234"/>
      <c r="O62" s="208" t="s">
        <v>188</v>
      </c>
      <c r="P62" s="209"/>
      <c r="Q62" s="208"/>
      <c r="R62" s="209"/>
      <c r="S62" s="61"/>
      <c r="T62" s="208"/>
      <c r="U62" s="209"/>
      <c r="V62" s="62"/>
      <c r="W62" s="208"/>
      <c r="X62" s="209"/>
      <c r="Y62" s="253"/>
      <c r="Z62" s="254"/>
      <c r="AA62" s="404">
        <v>300</v>
      </c>
      <c r="AB62" s="405"/>
      <c r="AC62" s="246">
        <f>Y62/AA62</f>
        <v>0</v>
      </c>
      <c r="AD62" s="247"/>
      <c r="AE62" s="208" t="s">
        <v>111</v>
      </c>
      <c r="AF62" s="209"/>
      <c r="AG62" s="208">
        <v>10</v>
      </c>
      <c r="AH62" s="209"/>
      <c r="AI62" s="24"/>
      <c r="AJ62" s="93"/>
      <c r="AK62" s="96">
        <v>1</v>
      </c>
      <c r="AL62" s="53">
        <v>0</v>
      </c>
      <c r="AM62" s="97">
        <v>0</v>
      </c>
      <c r="AN62" s="48"/>
      <c r="AO62" s="98">
        <v>1</v>
      </c>
      <c r="AP62" s="51">
        <v>15</v>
      </c>
      <c r="AQ62" s="51">
        <v>0</v>
      </c>
      <c r="AR62" s="51">
        <v>0</v>
      </c>
      <c r="AS62" s="51">
        <v>0</v>
      </c>
      <c r="AT62" s="99">
        <v>0</v>
      </c>
      <c r="AU62" s="51"/>
      <c r="AV62" s="100">
        <v>0</v>
      </c>
      <c r="AW62" s="96">
        <v>0</v>
      </c>
      <c r="AX62" s="51">
        <v>0</v>
      </c>
      <c r="AY62" s="53">
        <v>0</v>
      </c>
      <c r="AZ62" s="99">
        <v>0</v>
      </c>
      <c r="BA62" s="48"/>
      <c r="BB62" s="98">
        <v>0</v>
      </c>
      <c r="BC62" s="51">
        <v>0</v>
      </c>
      <c r="BD62" s="51">
        <v>0</v>
      </c>
      <c r="BE62" s="51">
        <v>0</v>
      </c>
      <c r="BF62" s="51">
        <v>0</v>
      </c>
      <c r="BG62" s="99">
        <v>0</v>
      </c>
      <c r="BH62" s="48"/>
      <c r="BI62" s="16"/>
      <c r="BJ62" s="16"/>
    </row>
    <row r="63" spans="2:62" s="21" customFormat="1" ht="12" customHeight="1" hidden="1">
      <c r="B63" s="38" t="s">
        <v>75</v>
      </c>
      <c r="C63" s="232"/>
      <c r="D63" s="233"/>
      <c r="E63" s="233"/>
      <c r="F63" s="233"/>
      <c r="G63" s="233"/>
      <c r="H63" s="233"/>
      <c r="I63" s="233"/>
      <c r="J63" s="233"/>
      <c r="K63" s="233"/>
      <c r="L63" s="233"/>
      <c r="M63" s="233"/>
      <c r="N63" s="234"/>
      <c r="O63" s="208"/>
      <c r="P63" s="209"/>
      <c r="Q63" s="208"/>
      <c r="R63" s="209"/>
      <c r="S63" s="61"/>
      <c r="T63" s="208"/>
      <c r="U63" s="209"/>
      <c r="V63" s="62"/>
      <c r="W63" s="208"/>
      <c r="X63" s="209"/>
      <c r="Y63" s="253" t="s">
        <v>168</v>
      </c>
      <c r="Z63" s="254"/>
      <c r="AA63" s="208"/>
      <c r="AB63" s="209"/>
      <c r="AC63" s="246" t="e">
        <f t="shared" si="0"/>
        <v>#VALUE!</v>
      </c>
      <c r="AD63" s="247"/>
      <c r="AE63" s="208"/>
      <c r="AF63" s="209"/>
      <c r="AG63" s="208" t="e">
        <f t="shared" si="1"/>
        <v>#VALUE!</v>
      </c>
      <c r="AH63" s="209"/>
      <c r="AI63" s="24"/>
      <c r="AJ63" s="93"/>
      <c r="AK63" s="96">
        <v>0</v>
      </c>
      <c r="AL63" s="53">
        <v>0</v>
      </c>
      <c r="AM63" s="97">
        <v>0</v>
      </c>
      <c r="AN63" s="50"/>
      <c r="AO63" s="98">
        <v>0</v>
      </c>
      <c r="AP63" s="51">
        <v>0</v>
      </c>
      <c r="AQ63" s="51">
        <v>0</v>
      </c>
      <c r="AR63" s="51">
        <v>0</v>
      </c>
      <c r="AS63" s="51">
        <v>0</v>
      </c>
      <c r="AT63" s="99">
        <v>0</v>
      </c>
      <c r="AU63" s="51"/>
      <c r="AV63" s="100">
        <v>0</v>
      </c>
      <c r="AW63" s="96">
        <v>0</v>
      </c>
      <c r="AX63" s="51">
        <v>0</v>
      </c>
      <c r="AY63" s="53">
        <v>0</v>
      </c>
      <c r="AZ63" s="99">
        <v>0</v>
      </c>
      <c r="BA63" s="48"/>
      <c r="BB63" s="98">
        <v>0</v>
      </c>
      <c r="BC63" s="51">
        <v>0</v>
      </c>
      <c r="BD63" s="51">
        <v>0</v>
      </c>
      <c r="BE63" s="51">
        <v>0</v>
      </c>
      <c r="BF63" s="51">
        <v>0</v>
      </c>
      <c r="BG63" s="99">
        <v>0</v>
      </c>
      <c r="BH63" s="48"/>
      <c r="BI63" s="16"/>
      <c r="BJ63" s="16"/>
    </row>
    <row r="64" spans="2:62" s="21" customFormat="1" ht="12" customHeight="1" hidden="1">
      <c r="B64" s="38" t="s">
        <v>76</v>
      </c>
      <c r="C64" s="232"/>
      <c r="D64" s="233"/>
      <c r="E64" s="233"/>
      <c r="F64" s="233"/>
      <c r="G64" s="233"/>
      <c r="H64" s="233"/>
      <c r="I64" s="233"/>
      <c r="J64" s="233"/>
      <c r="K64" s="233"/>
      <c r="L64" s="233"/>
      <c r="M64" s="233"/>
      <c r="N64" s="234"/>
      <c r="O64" s="208"/>
      <c r="P64" s="209"/>
      <c r="Q64" s="208"/>
      <c r="R64" s="209"/>
      <c r="S64" s="61"/>
      <c r="T64" s="208"/>
      <c r="U64" s="209"/>
      <c r="V64" s="62"/>
      <c r="W64" s="142"/>
      <c r="X64" s="143"/>
      <c r="Y64" s="253" t="s">
        <v>168</v>
      </c>
      <c r="Z64" s="254"/>
      <c r="AA64" s="208"/>
      <c r="AB64" s="209"/>
      <c r="AC64" s="246" t="e">
        <f t="shared" si="0"/>
        <v>#VALUE!</v>
      </c>
      <c r="AD64" s="247"/>
      <c r="AE64" s="142"/>
      <c r="AF64" s="143"/>
      <c r="AG64" s="208" t="e">
        <f t="shared" si="1"/>
        <v>#VALUE!</v>
      </c>
      <c r="AH64" s="209"/>
      <c r="AI64" s="24"/>
      <c r="AJ64" s="93"/>
      <c r="AK64" s="96">
        <v>0</v>
      </c>
      <c r="AL64" s="53">
        <v>0</v>
      </c>
      <c r="AM64" s="97">
        <v>0</v>
      </c>
      <c r="AN64" s="50"/>
      <c r="AO64" s="98">
        <v>0</v>
      </c>
      <c r="AP64" s="51">
        <v>0</v>
      </c>
      <c r="AQ64" s="51">
        <v>0</v>
      </c>
      <c r="AR64" s="51">
        <v>0</v>
      </c>
      <c r="AS64" s="51">
        <v>0</v>
      </c>
      <c r="AT64" s="99">
        <v>0</v>
      </c>
      <c r="AU64" s="51"/>
      <c r="AV64" s="100">
        <v>0</v>
      </c>
      <c r="AW64" s="96">
        <v>0</v>
      </c>
      <c r="AX64" s="51">
        <v>0</v>
      </c>
      <c r="AY64" s="53">
        <v>0</v>
      </c>
      <c r="AZ64" s="99">
        <v>0</v>
      </c>
      <c r="BA64" s="48"/>
      <c r="BB64" s="98">
        <v>0</v>
      </c>
      <c r="BC64" s="51">
        <v>0</v>
      </c>
      <c r="BD64" s="51">
        <v>0</v>
      </c>
      <c r="BE64" s="51">
        <v>0</v>
      </c>
      <c r="BF64" s="51">
        <v>0</v>
      </c>
      <c r="BG64" s="99">
        <v>0</v>
      </c>
      <c r="BH64" s="48"/>
      <c r="BI64" s="16"/>
      <c r="BJ64" s="16"/>
    </row>
    <row r="65" spans="1:59" ht="12" customHeight="1" hidden="1">
      <c r="A65" s="21"/>
      <c r="B65" s="39" t="s">
        <v>77</v>
      </c>
      <c r="C65" s="232"/>
      <c r="D65" s="233"/>
      <c r="E65" s="233"/>
      <c r="F65" s="233"/>
      <c r="G65" s="233"/>
      <c r="H65" s="233"/>
      <c r="I65" s="233"/>
      <c r="J65" s="233"/>
      <c r="K65" s="233"/>
      <c r="L65" s="233"/>
      <c r="M65" s="233"/>
      <c r="N65" s="234"/>
      <c r="O65" s="208"/>
      <c r="P65" s="209"/>
      <c r="Q65" s="208"/>
      <c r="R65" s="209"/>
      <c r="S65" s="63"/>
      <c r="T65" s="208"/>
      <c r="U65" s="209"/>
      <c r="V65" s="78"/>
      <c r="W65" s="409"/>
      <c r="X65" s="410"/>
      <c r="Y65" s="144" t="s">
        <v>168</v>
      </c>
      <c r="Z65" s="145"/>
      <c r="AA65" s="208"/>
      <c r="AB65" s="209"/>
      <c r="AC65" s="246" t="e">
        <f t="shared" si="0"/>
        <v>#VALUE!</v>
      </c>
      <c r="AD65" s="247"/>
      <c r="AE65" s="208"/>
      <c r="AF65" s="209"/>
      <c r="AG65" s="208" t="e">
        <f t="shared" si="1"/>
        <v>#VALUE!</v>
      </c>
      <c r="AH65" s="209"/>
      <c r="AI65" s="24"/>
      <c r="AJ65" s="93"/>
      <c r="AK65" s="96">
        <v>0</v>
      </c>
      <c r="AL65" s="53">
        <v>0</v>
      </c>
      <c r="AM65" s="97">
        <v>0</v>
      </c>
      <c r="AN65" s="50"/>
      <c r="AO65" s="98">
        <v>0</v>
      </c>
      <c r="AP65" s="51">
        <v>0</v>
      </c>
      <c r="AQ65" s="51">
        <v>0</v>
      </c>
      <c r="AR65" s="51">
        <v>0</v>
      </c>
      <c r="AS65" s="51">
        <v>0</v>
      </c>
      <c r="AT65" s="99">
        <v>0</v>
      </c>
      <c r="AU65" s="51"/>
      <c r="AV65" s="100">
        <v>0</v>
      </c>
      <c r="AW65" s="96">
        <v>0</v>
      </c>
      <c r="AX65" s="51">
        <v>0</v>
      </c>
      <c r="AY65" s="53">
        <v>0</v>
      </c>
      <c r="AZ65" s="99">
        <v>0</v>
      </c>
      <c r="BB65" s="98">
        <v>0</v>
      </c>
      <c r="BC65" s="51">
        <v>0</v>
      </c>
      <c r="BD65" s="51">
        <v>0</v>
      </c>
      <c r="BE65" s="51">
        <v>0</v>
      </c>
      <c r="BF65" s="51">
        <v>0</v>
      </c>
      <c r="BG65" s="99">
        <v>0</v>
      </c>
    </row>
    <row r="66" spans="1:59" ht="12" customHeight="1" thickBot="1">
      <c r="A66" s="21"/>
      <c r="B66" s="38" t="s">
        <v>70</v>
      </c>
      <c r="C66" s="232" t="s">
        <v>184</v>
      </c>
      <c r="D66" s="233"/>
      <c r="E66" s="233"/>
      <c r="F66" s="233"/>
      <c r="G66" s="233"/>
      <c r="H66" s="233"/>
      <c r="I66" s="233"/>
      <c r="J66" s="233"/>
      <c r="K66" s="233"/>
      <c r="L66" s="233"/>
      <c r="M66" s="233"/>
      <c r="N66" s="234"/>
      <c r="O66" s="208" t="s">
        <v>115</v>
      </c>
      <c r="P66" s="209"/>
      <c r="Q66" s="223"/>
      <c r="R66" s="224"/>
      <c r="S66" s="61"/>
      <c r="T66" s="208"/>
      <c r="U66" s="209"/>
      <c r="V66" s="62"/>
      <c r="W66" s="208"/>
      <c r="X66" s="209"/>
      <c r="Y66" s="253"/>
      <c r="Z66" s="254"/>
      <c r="AA66" s="244">
        <v>300</v>
      </c>
      <c r="AB66" s="245"/>
      <c r="AC66" s="246">
        <f>Y66/AA66</f>
        <v>0</v>
      </c>
      <c r="AD66" s="247"/>
      <c r="AE66" s="208" t="s">
        <v>111</v>
      </c>
      <c r="AF66" s="209"/>
      <c r="AG66" s="223">
        <f t="shared" si="1"/>
        <v>10</v>
      </c>
      <c r="AH66" s="224"/>
      <c r="AI66" s="24"/>
      <c r="AJ66" s="93"/>
      <c r="AK66" s="96"/>
      <c r="AL66" s="53"/>
      <c r="AM66" s="97"/>
      <c r="AN66" s="50"/>
      <c r="AO66" s="98"/>
      <c r="AP66" s="51"/>
      <c r="AQ66" s="51"/>
      <c r="AR66" s="51"/>
      <c r="AS66" s="51"/>
      <c r="AT66" s="99"/>
      <c r="AU66" s="51"/>
      <c r="AV66" s="100"/>
      <c r="AW66" s="96"/>
      <c r="AX66" s="51"/>
      <c r="AY66" s="53"/>
      <c r="AZ66" s="99"/>
      <c r="BB66" s="98"/>
      <c r="BC66" s="51"/>
      <c r="BD66" s="51"/>
      <c r="BE66" s="51"/>
      <c r="BF66" s="51"/>
      <c r="BG66" s="99"/>
    </row>
    <row r="67" spans="1:59" ht="13.5" thickBot="1">
      <c r="A67" s="34"/>
      <c r="B67" s="411" t="s">
        <v>79</v>
      </c>
      <c r="C67" s="412"/>
      <c r="D67" s="412"/>
      <c r="E67" s="412"/>
      <c r="F67" s="412"/>
      <c r="G67" s="412"/>
      <c r="H67" s="412"/>
      <c r="I67" s="412"/>
      <c r="J67" s="412"/>
      <c r="K67" s="412"/>
      <c r="L67" s="412"/>
      <c r="M67" s="412"/>
      <c r="N67" s="413"/>
      <c r="O67" s="414"/>
      <c r="P67" s="415"/>
      <c r="Q67" s="221">
        <f>Q59+Q60+Q61+Q62+Q66</f>
        <v>60</v>
      </c>
      <c r="R67" s="222"/>
      <c r="S67" s="126"/>
      <c r="T67" s="408">
        <f>T59+T60+T61+T62+T66</f>
        <v>60</v>
      </c>
      <c r="U67" s="222"/>
      <c r="V67" s="64"/>
      <c r="W67" s="221">
        <f>W59+W60+W61+W62+W66</f>
        <v>30</v>
      </c>
      <c r="X67" s="222"/>
      <c r="Y67" s="221">
        <f>Y59+Y60+Y61+Y62+Y66</f>
        <v>150</v>
      </c>
      <c r="Z67" s="222"/>
      <c r="AA67" s="221">
        <f>AA59+AA60+AA61+AA62+AA66</f>
        <v>1350</v>
      </c>
      <c r="AB67" s="222"/>
      <c r="AC67" s="406"/>
      <c r="AD67" s="407"/>
      <c r="AE67" s="221"/>
      <c r="AF67" s="222"/>
      <c r="AG67" s="221">
        <f>AG59+AG60+AG61+AG62+AG66</f>
        <v>50</v>
      </c>
      <c r="AH67" s="222"/>
      <c r="AI67" s="27"/>
      <c r="AJ67" s="101"/>
      <c r="AK67" s="96">
        <v>0</v>
      </c>
      <c r="AL67" s="53">
        <v>0</v>
      </c>
      <c r="AM67" s="97">
        <v>0</v>
      </c>
      <c r="AN67" s="50"/>
      <c r="AO67" s="98">
        <v>0</v>
      </c>
      <c r="AP67" s="51">
        <v>0</v>
      </c>
      <c r="AQ67" s="51">
        <v>0</v>
      </c>
      <c r="AR67" s="51">
        <v>0</v>
      </c>
      <c r="AS67" s="51">
        <v>0</v>
      </c>
      <c r="AT67" s="99">
        <v>0</v>
      </c>
      <c r="AU67" s="51"/>
      <c r="AV67" s="100">
        <v>0</v>
      </c>
      <c r="AW67" s="96">
        <v>0</v>
      </c>
      <c r="AX67" s="51">
        <v>0</v>
      </c>
      <c r="AY67" s="53">
        <v>0</v>
      </c>
      <c r="AZ67" s="99">
        <v>0</v>
      </c>
      <c r="BB67" s="98">
        <v>0</v>
      </c>
      <c r="BC67" s="51">
        <v>0</v>
      </c>
      <c r="BD67" s="51">
        <v>0</v>
      </c>
      <c r="BE67" s="51">
        <v>0</v>
      </c>
      <c r="BF67" s="51">
        <v>0</v>
      </c>
      <c r="BG67" s="99">
        <v>0</v>
      </c>
    </row>
    <row r="68" spans="1:59" ht="13.5" customHeight="1" thickTop="1">
      <c r="A68" s="21"/>
      <c r="B68" s="33"/>
      <c r="C68" s="389" t="s">
        <v>174</v>
      </c>
      <c r="D68" s="389"/>
      <c r="E68" s="389"/>
      <c r="F68" s="389"/>
      <c r="G68" s="389"/>
      <c r="H68" s="389"/>
      <c r="I68" s="389"/>
      <c r="J68" s="389"/>
      <c r="K68" s="389"/>
      <c r="L68" s="389"/>
      <c r="M68" s="389"/>
      <c r="N68" s="389"/>
      <c r="O68" s="389"/>
      <c r="P68" s="390"/>
      <c r="Q68" s="239" t="s">
        <v>65</v>
      </c>
      <c r="R68" s="240"/>
      <c r="S68" s="239" t="s">
        <v>10</v>
      </c>
      <c r="T68" s="385"/>
      <c r="U68" s="240"/>
      <c r="V68" s="239" t="s">
        <v>131</v>
      </c>
      <c r="W68" s="385"/>
      <c r="X68" s="240"/>
      <c r="Y68" s="154" t="s">
        <v>1</v>
      </c>
      <c r="Z68" s="155"/>
      <c r="AA68" s="154" t="s">
        <v>0</v>
      </c>
      <c r="AB68" s="155"/>
      <c r="AC68" s="239" t="s">
        <v>134</v>
      </c>
      <c r="AD68" s="240"/>
      <c r="AE68" s="248" t="s">
        <v>114</v>
      </c>
      <c r="AF68" s="249"/>
      <c r="AG68" s="210" t="s">
        <v>187</v>
      </c>
      <c r="AH68" s="211"/>
      <c r="AI68" s="40"/>
      <c r="AJ68" s="101"/>
      <c r="AK68" s="96">
        <v>0</v>
      </c>
      <c r="AL68" s="53">
        <v>0</v>
      </c>
      <c r="AM68" s="97">
        <v>0</v>
      </c>
      <c r="AN68" s="50"/>
      <c r="AO68" s="98">
        <v>0</v>
      </c>
      <c r="AP68" s="51">
        <v>0</v>
      </c>
      <c r="AQ68" s="51">
        <v>0</v>
      </c>
      <c r="AR68" s="51">
        <v>0</v>
      </c>
      <c r="AS68" s="51">
        <v>0</v>
      </c>
      <c r="AT68" s="99">
        <v>0</v>
      </c>
      <c r="AU68" s="51"/>
      <c r="AV68" s="100">
        <v>0</v>
      </c>
      <c r="AW68" s="96">
        <v>0</v>
      </c>
      <c r="AX68" s="51">
        <v>0</v>
      </c>
      <c r="AY68" s="53">
        <v>0</v>
      </c>
      <c r="AZ68" s="99">
        <v>0</v>
      </c>
      <c r="BB68" s="98">
        <v>0</v>
      </c>
      <c r="BC68" s="51">
        <v>0</v>
      </c>
      <c r="BD68" s="51">
        <v>0</v>
      </c>
      <c r="BE68" s="51">
        <v>0</v>
      </c>
      <c r="BF68" s="51">
        <v>0</v>
      </c>
      <c r="BG68" s="99">
        <v>0</v>
      </c>
    </row>
    <row r="69" spans="2:59" ht="12" customHeight="1" thickBot="1">
      <c r="B69" s="37" t="s">
        <v>64</v>
      </c>
      <c r="C69" s="416" t="s">
        <v>88</v>
      </c>
      <c r="D69" s="417"/>
      <c r="E69" s="417"/>
      <c r="F69" s="417"/>
      <c r="G69" s="417"/>
      <c r="H69" s="417"/>
      <c r="I69" s="417"/>
      <c r="J69" s="417"/>
      <c r="K69" s="417"/>
      <c r="L69" s="417"/>
      <c r="M69" s="417"/>
      <c r="N69" s="418"/>
      <c r="O69" s="316" t="s">
        <v>86</v>
      </c>
      <c r="P69" s="318"/>
      <c r="Q69" s="217" t="s">
        <v>133</v>
      </c>
      <c r="R69" s="218"/>
      <c r="S69" s="77" t="s">
        <v>132</v>
      </c>
      <c r="T69" s="217" t="s">
        <v>133</v>
      </c>
      <c r="U69" s="218"/>
      <c r="V69" s="67" t="s">
        <v>132</v>
      </c>
      <c r="W69" s="217" t="s">
        <v>133</v>
      </c>
      <c r="X69" s="218"/>
      <c r="Y69" s="217" t="s">
        <v>133</v>
      </c>
      <c r="Z69" s="218"/>
      <c r="AA69" s="161" t="s">
        <v>133</v>
      </c>
      <c r="AB69" s="162"/>
      <c r="AC69" s="161" t="s">
        <v>91</v>
      </c>
      <c r="AD69" s="162"/>
      <c r="AE69" s="250"/>
      <c r="AF69" s="251"/>
      <c r="AG69" s="212"/>
      <c r="AH69" s="213"/>
      <c r="AI69" s="41"/>
      <c r="AJ69" s="93"/>
      <c r="AK69" s="96">
        <v>0</v>
      </c>
      <c r="AL69" s="53">
        <v>0</v>
      </c>
      <c r="AM69" s="97">
        <v>0</v>
      </c>
      <c r="AN69" s="50"/>
      <c r="AO69" s="98">
        <v>0</v>
      </c>
      <c r="AP69" s="51">
        <v>0</v>
      </c>
      <c r="AQ69" s="51">
        <v>0</v>
      </c>
      <c r="AR69" s="51">
        <v>0</v>
      </c>
      <c r="AS69" s="51">
        <v>0</v>
      </c>
      <c r="AT69" s="99">
        <v>0</v>
      </c>
      <c r="AU69" s="51"/>
      <c r="AV69" s="100">
        <v>0</v>
      </c>
      <c r="AW69" s="96">
        <v>0</v>
      </c>
      <c r="AX69" s="51">
        <v>0</v>
      </c>
      <c r="AY69" s="53">
        <v>0</v>
      </c>
      <c r="AZ69" s="99">
        <v>0</v>
      </c>
      <c r="BB69" s="98">
        <v>0</v>
      </c>
      <c r="BC69" s="51">
        <v>0</v>
      </c>
      <c r="BD69" s="51">
        <v>0</v>
      </c>
      <c r="BE69" s="51">
        <v>0</v>
      </c>
      <c r="BF69" s="51">
        <v>0</v>
      </c>
      <c r="BG69" s="99">
        <v>0</v>
      </c>
    </row>
    <row r="70" spans="2:59" ht="12" customHeight="1">
      <c r="B70" s="38" t="s">
        <v>66</v>
      </c>
      <c r="C70" s="232" t="s">
        <v>180</v>
      </c>
      <c r="D70" s="233"/>
      <c r="E70" s="233"/>
      <c r="F70" s="233"/>
      <c r="G70" s="233"/>
      <c r="H70" s="233"/>
      <c r="I70" s="233"/>
      <c r="J70" s="233"/>
      <c r="K70" s="233"/>
      <c r="L70" s="233"/>
      <c r="M70" s="233"/>
      <c r="N70" s="234"/>
      <c r="O70" s="208" t="s">
        <v>188</v>
      </c>
      <c r="P70" s="209"/>
      <c r="Q70" s="219"/>
      <c r="R70" s="220"/>
      <c r="S70" s="69"/>
      <c r="T70" s="219"/>
      <c r="U70" s="220"/>
      <c r="V70" s="65"/>
      <c r="W70" s="148"/>
      <c r="X70" s="149"/>
      <c r="Y70" s="150"/>
      <c r="Z70" s="151"/>
      <c r="AA70" s="219">
        <v>900</v>
      </c>
      <c r="AB70" s="220"/>
      <c r="AC70" s="246">
        <f>Y70/AA70</f>
        <v>0</v>
      </c>
      <c r="AD70" s="247"/>
      <c r="AE70" s="219" t="s">
        <v>111</v>
      </c>
      <c r="AF70" s="220"/>
      <c r="AG70" s="219">
        <f>(Y70+AA70)/30</f>
        <v>30</v>
      </c>
      <c r="AH70" s="220"/>
      <c r="AI70" s="41"/>
      <c r="AJ70" s="93"/>
      <c r="AK70" s="96">
        <v>1</v>
      </c>
      <c r="AL70" s="53">
        <v>0</v>
      </c>
      <c r="AM70" s="97">
        <v>0</v>
      </c>
      <c r="AN70" s="50"/>
      <c r="AO70" s="98">
        <v>1</v>
      </c>
      <c r="AP70" s="51">
        <v>45</v>
      </c>
      <c r="AQ70" s="51">
        <v>0</v>
      </c>
      <c r="AR70" s="51">
        <v>0</v>
      </c>
      <c r="AS70" s="51">
        <v>0</v>
      </c>
      <c r="AT70" s="99">
        <v>0</v>
      </c>
      <c r="AU70" s="51"/>
      <c r="AV70" s="100">
        <v>0</v>
      </c>
      <c r="AW70" s="96">
        <v>0</v>
      </c>
      <c r="AX70" s="51">
        <v>0</v>
      </c>
      <c r="AY70" s="53">
        <v>0</v>
      </c>
      <c r="AZ70" s="99">
        <v>0</v>
      </c>
      <c r="BB70" s="98">
        <v>0</v>
      </c>
      <c r="BC70" s="51">
        <v>0</v>
      </c>
      <c r="BD70" s="51">
        <v>0</v>
      </c>
      <c r="BE70" s="51">
        <v>0</v>
      </c>
      <c r="BF70" s="51">
        <v>0</v>
      </c>
      <c r="BG70" s="99">
        <v>0</v>
      </c>
    </row>
    <row r="71" spans="2:59" ht="12" customHeight="1" thickBot="1">
      <c r="B71" s="38" t="s">
        <v>67</v>
      </c>
      <c r="C71" s="232" t="s">
        <v>179</v>
      </c>
      <c r="D71" s="233"/>
      <c r="E71" s="233"/>
      <c r="F71" s="233"/>
      <c r="G71" s="233"/>
      <c r="H71" s="233"/>
      <c r="I71" s="233"/>
      <c r="J71" s="233"/>
      <c r="K71" s="233"/>
      <c r="L71" s="233"/>
      <c r="M71" s="233"/>
      <c r="N71" s="234"/>
      <c r="O71" s="208" t="s">
        <v>188</v>
      </c>
      <c r="P71" s="209"/>
      <c r="Q71" s="208"/>
      <c r="R71" s="209"/>
      <c r="S71" s="61"/>
      <c r="T71" s="208">
        <v>15</v>
      </c>
      <c r="U71" s="209"/>
      <c r="V71" s="62"/>
      <c r="W71" s="208"/>
      <c r="X71" s="209"/>
      <c r="Y71" s="253"/>
      <c r="Z71" s="254"/>
      <c r="AA71" s="208">
        <v>285</v>
      </c>
      <c r="AB71" s="209"/>
      <c r="AC71" s="246">
        <f>Y71/AA71</f>
        <v>0</v>
      </c>
      <c r="AD71" s="247"/>
      <c r="AE71" s="208" t="s">
        <v>111</v>
      </c>
      <c r="AF71" s="209"/>
      <c r="AG71" s="208">
        <f>(Y71+AA71)/30</f>
        <v>9.5</v>
      </c>
      <c r="AH71" s="209"/>
      <c r="AI71" s="41"/>
      <c r="AJ71" s="93"/>
      <c r="AK71" s="96">
        <v>1</v>
      </c>
      <c r="AL71" s="53">
        <v>0</v>
      </c>
      <c r="AM71" s="97">
        <v>0</v>
      </c>
      <c r="AN71" s="50"/>
      <c r="AO71" s="98">
        <v>1</v>
      </c>
      <c r="AP71" s="51">
        <v>45</v>
      </c>
      <c r="AQ71" s="51">
        <v>0</v>
      </c>
      <c r="AR71" s="51">
        <v>0</v>
      </c>
      <c r="AS71" s="51">
        <v>0</v>
      </c>
      <c r="AT71" s="99">
        <v>0</v>
      </c>
      <c r="AU71" s="51"/>
      <c r="AV71" s="100">
        <v>0</v>
      </c>
      <c r="AW71" s="96">
        <v>0</v>
      </c>
      <c r="AX71" s="51">
        <v>0</v>
      </c>
      <c r="AY71" s="53">
        <v>0</v>
      </c>
      <c r="AZ71" s="99">
        <v>0</v>
      </c>
      <c r="BB71" s="98">
        <v>0</v>
      </c>
      <c r="BC71" s="51">
        <v>0</v>
      </c>
      <c r="BD71" s="51">
        <v>0</v>
      </c>
      <c r="BE71" s="51">
        <v>0</v>
      </c>
      <c r="BF71" s="51">
        <v>0</v>
      </c>
      <c r="BG71" s="99">
        <v>0</v>
      </c>
    </row>
    <row r="72" spans="2:59" ht="12" customHeight="1" hidden="1">
      <c r="B72" s="38" t="s">
        <v>74</v>
      </c>
      <c r="C72" s="232"/>
      <c r="D72" s="233"/>
      <c r="E72" s="233"/>
      <c r="F72" s="233"/>
      <c r="G72" s="233"/>
      <c r="H72" s="233"/>
      <c r="I72" s="233"/>
      <c r="J72" s="233"/>
      <c r="K72" s="233"/>
      <c r="L72" s="233"/>
      <c r="M72" s="233"/>
      <c r="N72" s="234"/>
      <c r="O72" s="208"/>
      <c r="P72" s="209"/>
      <c r="Q72" s="208"/>
      <c r="R72" s="209"/>
      <c r="S72" s="61"/>
      <c r="T72" s="208"/>
      <c r="U72" s="209"/>
      <c r="V72" s="62"/>
      <c r="W72" s="142"/>
      <c r="X72" s="143"/>
      <c r="Y72" s="144" t="s">
        <v>168</v>
      </c>
      <c r="Z72" s="145"/>
      <c r="AA72" s="208"/>
      <c r="AB72" s="209"/>
      <c r="AC72" s="419" t="s">
        <v>168</v>
      </c>
      <c r="AD72" s="420"/>
      <c r="AE72" s="208"/>
      <c r="AF72" s="209"/>
      <c r="AG72" s="208"/>
      <c r="AH72" s="209"/>
      <c r="AI72" s="41"/>
      <c r="AJ72" s="93"/>
      <c r="AK72" s="96">
        <v>0</v>
      </c>
      <c r="AL72" s="53">
        <v>0</v>
      </c>
      <c r="AM72" s="97">
        <v>0</v>
      </c>
      <c r="AN72" s="50"/>
      <c r="AO72" s="98">
        <v>0</v>
      </c>
      <c r="AP72" s="51">
        <v>0</v>
      </c>
      <c r="AQ72" s="51">
        <v>0</v>
      </c>
      <c r="AR72" s="51">
        <v>0</v>
      </c>
      <c r="AS72" s="51">
        <v>0</v>
      </c>
      <c r="AT72" s="99">
        <v>0</v>
      </c>
      <c r="AU72" s="51"/>
      <c r="AV72" s="100">
        <v>0</v>
      </c>
      <c r="AW72" s="96">
        <v>0</v>
      </c>
      <c r="AX72" s="51">
        <v>0</v>
      </c>
      <c r="AY72" s="53">
        <v>0</v>
      </c>
      <c r="AZ72" s="99">
        <v>0</v>
      </c>
      <c r="BB72" s="98">
        <v>0</v>
      </c>
      <c r="BC72" s="51">
        <v>0</v>
      </c>
      <c r="BD72" s="51">
        <v>0</v>
      </c>
      <c r="BE72" s="51">
        <v>0</v>
      </c>
      <c r="BF72" s="51">
        <v>0</v>
      </c>
      <c r="BG72" s="99">
        <v>0</v>
      </c>
    </row>
    <row r="73" spans="2:59" ht="12" customHeight="1" hidden="1">
      <c r="B73" s="38" t="s">
        <v>75</v>
      </c>
      <c r="C73" s="232"/>
      <c r="D73" s="233"/>
      <c r="E73" s="233"/>
      <c r="F73" s="233"/>
      <c r="G73" s="233"/>
      <c r="H73" s="233"/>
      <c r="I73" s="233"/>
      <c r="J73" s="233"/>
      <c r="K73" s="233"/>
      <c r="L73" s="233"/>
      <c r="M73" s="233"/>
      <c r="N73" s="234"/>
      <c r="O73" s="208"/>
      <c r="P73" s="209"/>
      <c r="Q73" s="208"/>
      <c r="R73" s="209"/>
      <c r="S73" s="61"/>
      <c r="T73" s="208"/>
      <c r="U73" s="209"/>
      <c r="V73" s="62"/>
      <c r="W73" s="142"/>
      <c r="X73" s="143"/>
      <c r="Y73" s="144" t="s">
        <v>168</v>
      </c>
      <c r="Z73" s="145"/>
      <c r="AA73" s="208"/>
      <c r="AB73" s="209"/>
      <c r="AC73" s="419" t="s">
        <v>168</v>
      </c>
      <c r="AD73" s="420"/>
      <c r="AE73" s="208"/>
      <c r="AF73" s="209"/>
      <c r="AG73" s="208"/>
      <c r="AH73" s="209"/>
      <c r="AI73" s="41"/>
      <c r="AJ73" s="93"/>
      <c r="AK73" s="96">
        <v>0</v>
      </c>
      <c r="AL73" s="53">
        <v>0</v>
      </c>
      <c r="AM73" s="97">
        <v>0</v>
      </c>
      <c r="AN73" s="50"/>
      <c r="AO73" s="98">
        <v>0</v>
      </c>
      <c r="AP73" s="51">
        <v>0</v>
      </c>
      <c r="AQ73" s="51">
        <v>0</v>
      </c>
      <c r="AR73" s="51">
        <v>0</v>
      </c>
      <c r="AS73" s="51">
        <v>0</v>
      </c>
      <c r="AT73" s="99">
        <v>0</v>
      </c>
      <c r="AU73" s="51"/>
      <c r="AV73" s="100">
        <v>0</v>
      </c>
      <c r="AW73" s="96">
        <v>0</v>
      </c>
      <c r="AX73" s="51">
        <v>0</v>
      </c>
      <c r="AY73" s="53">
        <v>0</v>
      </c>
      <c r="AZ73" s="99">
        <v>0</v>
      </c>
      <c r="BB73" s="98">
        <v>0</v>
      </c>
      <c r="BC73" s="51">
        <v>0</v>
      </c>
      <c r="BD73" s="51">
        <v>0</v>
      </c>
      <c r="BE73" s="51">
        <v>0</v>
      </c>
      <c r="BF73" s="51">
        <v>0</v>
      </c>
      <c r="BG73" s="99">
        <v>0</v>
      </c>
    </row>
    <row r="74" spans="2:59" ht="12" customHeight="1" hidden="1">
      <c r="B74" s="38" t="s">
        <v>76</v>
      </c>
      <c r="C74" s="232"/>
      <c r="D74" s="233"/>
      <c r="E74" s="233"/>
      <c r="F74" s="233"/>
      <c r="G74" s="233"/>
      <c r="H74" s="233"/>
      <c r="I74" s="233"/>
      <c r="J74" s="233"/>
      <c r="K74" s="233"/>
      <c r="L74" s="233"/>
      <c r="M74" s="233"/>
      <c r="N74" s="234"/>
      <c r="O74" s="208"/>
      <c r="P74" s="209"/>
      <c r="Q74" s="208"/>
      <c r="R74" s="209"/>
      <c r="S74" s="61"/>
      <c r="T74" s="208"/>
      <c r="U74" s="209"/>
      <c r="V74" s="62"/>
      <c r="W74" s="208"/>
      <c r="X74" s="209"/>
      <c r="Y74" s="144" t="s">
        <v>168</v>
      </c>
      <c r="Z74" s="145"/>
      <c r="AA74" s="208"/>
      <c r="AB74" s="209"/>
      <c r="AC74" s="419" t="s">
        <v>168</v>
      </c>
      <c r="AD74" s="420"/>
      <c r="AE74" s="208"/>
      <c r="AF74" s="209"/>
      <c r="AG74" s="208"/>
      <c r="AH74" s="209"/>
      <c r="AI74" s="41"/>
      <c r="AJ74" s="93"/>
      <c r="AK74" s="96">
        <v>0</v>
      </c>
      <c r="AL74" s="53">
        <v>0</v>
      </c>
      <c r="AM74" s="97">
        <v>0</v>
      </c>
      <c r="AN74" s="50"/>
      <c r="AO74" s="98">
        <v>0</v>
      </c>
      <c r="AP74" s="51">
        <v>0</v>
      </c>
      <c r="AQ74" s="51">
        <v>0</v>
      </c>
      <c r="AR74" s="51">
        <v>0</v>
      </c>
      <c r="AS74" s="51">
        <v>0</v>
      </c>
      <c r="AT74" s="99">
        <v>0</v>
      </c>
      <c r="AU74" s="51"/>
      <c r="AV74" s="100">
        <v>0</v>
      </c>
      <c r="AW74" s="96">
        <v>0</v>
      </c>
      <c r="AX74" s="51">
        <v>0</v>
      </c>
      <c r="AY74" s="53">
        <v>0</v>
      </c>
      <c r="AZ74" s="99">
        <v>0</v>
      </c>
      <c r="BB74" s="98">
        <v>0</v>
      </c>
      <c r="BC74" s="51">
        <v>0</v>
      </c>
      <c r="BD74" s="51">
        <v>0</v>
      </c>
      <c r="BE74" s="51">
        <v>0</v>
      </c>
      <c r="BF74" s="51">
        <v>0</v>
      </c>
      <c r="BG74" s="99">
        <v>0</v>
      </c>
    </row>
    <row r="75" spans="2:59" ht="13.5" customHeight="1" hidden="1" thickBot="1">
      <c r="B75" s="39" t="s">
        <v>77</v>
      </c>
      <c r="C75" s="232"/>
      <c r="D75" s="233"/>
      <c r="E75" s="233"/>
      <c r="F75" s="233"/>
      <c r="G75" s="233"/>
      <c r="H75" s="233"/>
      <c r="I75" s="233"/>
      <c r="J75" s="233"/>
      <c r="K75" s="233"/>
      <c r="L75" s="233"/>
      <c r="M75" s="233"/>
      <c r="N75" s="234"/>
      <c r="O75" s="223"/>
      <c r="P75" s="224"/>
      <c r="Q75" s="223"/>
      <c r="R75" s="224"/>
      <c r="S75" s="63"/>
      <c r="T75" s="133"/>
      <c r="U75" s="134"/>
      <c r="V75" s="78"/>
      <c r="W75" s="223"/>
      <c r="X75" s="224"/>
      <c r="Y75" s="421" t="s">
        <v>168</v>
      </c>
      <c r="Z75" s="422"/>
      <c r="AA75" s="223"/>
      <c r="AB75" s="224"/>
      <c r="AC75" s="423" t="s">
        <v>168</v>
      </c>
      <c r="AD75" s="424"/>
      <c r="AE75" s="223"/>
      <c r="AF75" s="224"/>
      <c r="AG75" s="223"/>
      <c r="AH75" s="224"/>
      <c r="AI75" s="40"/>
      <c r="AJ75" s="101"/>
      <c r="AK75" s="96">
        <v>0</v>
      </c>
      <c r="AL75" s="53">
        <v>0</v>
      </c>
      <c r="AM75" s="97">
        <v>0</v>
      </c>
      <c r="AN75" s="50"/>
      <c r="AO75" s="98">
        <v>0</v>
      </c>
      <c r="AP75" s="51">
        <v>0</v>
      </c>
      <c r="AQ75" s="51">
        <v>0</v>
      </c>
      <c r="AR75" s="51">
        <v>0</v>
      </c>
      <c r="AS75" s="51">
        <v>0</v>
      </c>
      <c r="AT75" s="99">
        <v>0</v>
      </c>
      <c r="AU75" s="51"/>
      <c r="AV75" s="100">
        <v>0</v>
      </c>
      <c r="AW75" s="96">
        <v>0</v>
      </c>
      <c r="AX75" s="51">
        <v>0</v>
      </c>
      <c r="AY75" s="53">
        <v>0</v>
      </c>
      <c r="AZ75" s="99">
        <v>0</v>
      </c>
      <c r="BB75" s="98">
        <v>0</v>
      </c>
      <c r="BC75" s="51">
        <v>0</v>
      </c>
      <c r="BD75" s="51">
        <v>0</v>
      </c>
      <c r="BE75" s="51">
        <v>0</v>
      </c>
      <c r="BF75" s="51">
        <v>0</v>
      </c>
      <c r="BG75" s="99">
        <v>0</v>
      </c>
    </row>
    <row r="76" spans="2:60" s="15" customFormat="1" ht="13.5" thickBot="1">
      <c r="B76" s="411" t="s">
        <v>79</v>
      </c>
      <c r="C76" s="412"/>
      <c r="D76" s="412"/>
      <c r="E76" s="412"/>
      <c r="F76" s="412"/>
      <c r="G76" s="412"/>
      <c r="H76" s="412"/>
      <c r="I76" s="412"/>
      <c r="J76" s="412"/>
      <c r="K76" s="412"/>
      <c r="L76" s="412"/>
      <c r="M76" s="412"/>
      <c r="N76" s="413"/>
      <c r="O76" s="414"/>
      <c r="P76" s="415"/>
      <c r="Q76" s="221"/>
      <c r="R76" s="222"/>
      <c r="S76" s="64"/>
      <c r="T76" s="408">
        <f>SUM(T70:U71)</f>
        <v>15</v>
      </c>
      <c r="U76" s="222"/>
      <c r="V76" s="64"/>
      <c r="W76" s="221"/>
      <c r="X76" s="222"/>
      <c r="Y76" s="64"/>
      <c r="Z76" s="135"/>
      <c r="AA76" s="221">
        <f>AA70+AA71</f>
        <v>1185</v>
      </c>
      <c r="AB76" s="222"/>
      <c r="AC76" s="246">
        <f>Y76/AA76</f>
        <v>0</v>
      </c>
      <c r="AD76" s="247"/>
      <c r="AE76" s="221"/>
      <c r="AF76" s="222"/>
      <c r="AG76" s="221">
        <f>AG70+AG71</f>
        <v>39.5</v>
      </c>
      <c r="AH76" s="222"/>
      <c r="AI76" s="25"/>
      <c r="AJ76" s="53"/>
      <c r="AK76" s="96">
        <v>0</v>
      </c>
      <c r="AL76" s="53">
        <v>0</v>
      </c>
      <c r="AM76" s="97">
        <v>0</v>
      </c>
      <c r="AN76" s="50"/>
      <c r="AO76" s="98">
        <v>0</v>
      </c>
      <c r="AP76" s="51">
        <v>0</v>
      </c>
      <c r="AQ76" s="51">
        <v>0</v>
      </c>
      <c r="AR76" s="51">
        <v>0</v>
      </c>
      <c r="AS76" s="51">
        <v>0</v>
      </c>
      <c r="AT76" s="99">
        <v>0</v>
      </c>
      <c r="AU76" s="51"/>
      <c r="AV76" s="100">
        <v>0</v>
      </c>
      <c r="AW76" s="96">
        <v>0</v>
      </c>
      <c r="AX76" s="51">
        <v>0</v>
      </c>
      <c r="AY76" s="53">
        <v>0</v>
      </c>
      <c r="AZ76" s="99">
        <v>0</v>
      </c>
      <c r="BA76" s="50"/>
      <c r="BB76" s="98">
        <v>0</v>
      </c>
      <c r="BC76" s="51">
        <v>0</v>
      </c>
      <c r="BD76" s="51">
        <v>0</v>
      </c>
      <c r="BE76" s="51">
        <v>0</v>
      </c>
      <c r="BF76" s="51">
        <v>0</v>
      </c>
      <c r="BG76" s="99">
        <v>0</v>
      </c>
      <c r="BH76" s="50"/>
    </row>
    <row r="77" spans="2:59" ht="13.5" customHeight="1" thickTop="1">
      <c r="B77" s="33"/>
      <c r="C77" s="389" t="s">
        <v>175</v>
      </c>
      <c r="D77" s="389"/>
      <c r="E77" s="389"/>
      <c r="F77" s="389"/>
      <c r="G77" s="389"/>
      <c r="H77" s="389"/>
      <c r="I77" s="389"/>
      <c r="J77" s="389"/>
      <c r="K77" s="389"/>
      <c r="L77" s="389"/>
      <c r="M77" s="389"/>
      <c r="N77" s="389"/>
      <c r="O77" s="389"/>
      <c r="P77" s="390"/>
      <c r="Q77" s="239" t="s">
        <v>65</v>
      </c>
      <c r="R77" s="240"/>
      <c r="S77" s="239" t="s">
        <v>10</v>
      </c>
      <c r="T77" s="385"/>
      <c r="U77" s="240"/>
      <c r="V77" s="154" t="s">
        <v>131</v>
      </c>
      <c r="W77" s="156"/>
      <c r="X77" s="155"/>
      <c r="Y77" s="154" t="s">
        <v>1</v>
      </c>
      <c r="Z77" s="155"/>
      <c r="AA77" s="239" t="s">
        <v>0</v>
      </c>
      <c r="AB77" s="240"/>
      <c r="AC77" s="239" t="s">
        <v>134</v>
      </c>
      <c r="AD77" s="240"/>
      <c r="AE77" s="248" t="s">
        <v>114</v>
      </c>
      <c r="AF77" s="249"/>
      <c r="AG77" s="210" t="s">
        <v>187</v>
      </c>
      <c r="AH77" s="211"/>
      <c r="AI77" s="41"/>
      <c r="AJ77" s="93"/>
      <c r="AK77" s="96">
        <v>0</v>
      </c>
      <c r="AL77" s="53">
        <v>0</v>
      </c>
      <c r="AM77" s="97">
        <v>0</v>
      </c>
      <c r="AN77" s="50"/>
      <c r="AO77" s="98">
        <v>0</v>
      </c>
      <c r="AP77" s="51">
        <v>0</v>
      </c>
      <c r="AQ77" s="51">
        <v>0</v>
      </c>
      <c r="AR77" s="51">
        <v>0</v>
      </c>
      <c r="AS77" s="51">
        <v>0</v>
      </c>
      <c r="AT77" s="99">
        <v>0</v>
      </c>
      <c r="AU77" s="51"/>
      <c r="AV77" s="100">
        <v>0</v>
      </c>
      <c r="AW77" s="96">
        <v>0</v>
      </c>
      <c r="AX77" s="51">
        <v>0</v>
      </c>
      <c r="AY77" s="53">
        <v>0</v>
      </c>
      <c r="AZ77" s="99">
        <v>0</v>
      </c>
      <c r="BB77" s="98">
        <v>0</v>
      </c>
      <c r="BC77" s="51">
        <v>0</v>
      </c>
      <c r="BD77" s="51">
        <v>0</v>
      </c>
      <c r="BE77" s="51">
        <v>0</v>
      </c>
      <c r="BF77" s="51">
        <v>0</v>
      </c>
      <c r="BG77" s="99">
        <v>0</v>
      </c>
    </row>
    <row r="78" spans="2:59" ht="12" customHeight="1" thickBot="1">
      <c r="B78" s="116" t="s">
        <v>64</v>
      </c>
      <c r="C78" s="425" t="s">
        <v>88</v>
      </c>
      <c r="D78" s="426"/>
      <c r="E78" s="426"/>
      <c r="F78" s="426"/>
      <c r="G78" s="426"/>
      <c r="H78" s="426"/>
      <c r="I78" s="426"/>
      <c r="J78" s="426"/>
      <c r="K78" s="426"/>
      <c r="L78" s="426"/>
      <c r="M78" s="426"/>
      <c r="N78" s="427"/>
      <c r="O78" s="425" t="s">
        <v>86</v>
      </c>
      <c r="P78" s="427"/>
      <c r="Q78" s="217" t="s">
        <v>133</v>
      </c>
      <c r="R78" s="218"/>
      <c r="S78" s="117" t="s">
        <v>132</v>
      </c>
      <c r="T78" s="428" t="s">
        <v>133</v>
      </c>
      <c r="U78" s="429"/>
      <c r="V78" s="118" t="s">
        <v>132</v>
      </c>
      <c r="W78" s="428" t="s">
        <v>133</v>
      </c>
      <c r="X78" s="429"/>
      <c r="Y78" s="428" t="s">
        <v>133</v>
      </c>
      <c r="Z78" s="429"/>
      <c r="AA78" s="167" t="s">
        <v>133</v>
      </c>
      <c r="AB78" s="168"/>
      <c r="AC78" s="428" t="s">
        <v>91</v>
      </c>
      <c r="AD78" s="429"/>
      <c r="AE78" s="430"/>
      <c r="AF78" s="431"/>
      <c r="AG78" s="212"/>
      <c r="AH78" s="213"/>
      <c r="AI78" s="41"/>
      <c r="AJ78" s="93"/>
      <c r="AK78" s="96">
        <v>0</v>
      </c>
      <c r="AL78" s="53">
        <v>0</v>
      </c>
      <c r="AM78" s="97">
        <v>0</v>
      </c>
      <c r="AN78" s="50"/>
      <c r="AO78" s="98">
        <v>0</v>
      </c>
      <c r="AP78" s="51">
        <v>0</v>
      </c>
      <c r="AQ78" s="51">
        <v>0</v>
      </c>
      <c r="AR78" s="51">
        <v>0</v>
      </c>
      <c r="AS78" s="51">
        <v>0</v>
      </c>
      <c r="AT78" s="99">
        <v>0</v>
      </c>
      <c r="AU78" s="51"/>
      <c r="AV78" s="100">
        <v>0</v>
      </c>
      <c r="AW78" s="96">
        <v>0</v>
      </c>
      <c r="AX78" s="51">
        <v>0</v>
      </c>
      <c r="AY78" s="53">
        <v>0</v>
      </c>
      <c r="AZ78" s="99">
        <v>0</v>
      </c>
      <c r="BB78" s="98">
        <v>0</v>
      </c>
      <c r="BC78" s="51">
        <v>0</v>
      </c>
      <c r="BD78" s="51">
        <v>0</v>
      </c>
      <c r="BE78" s="51">
        <v>0</v>
      </c>
      <c r="BF78" s="51">
        <v>0</v>
      </c>
      <c r="BG78" s="99">
        <v>0</v>
      </c>
    </row>
    <row r="79" spans="2:59" ht="12" customHeight="1">
      <c r="B79" s="189" t="s">
        <v>66</v>
      </c>
      <c r="C79" s="432" t="s">
        <v>180</v>
      </c>
      <c r="D79" s="433"/>
      <c r="E79" s="433"/>
      <c r="F79" s="433"/>
      <c r="G79" s="433"/>
      <c r="H79" s="433"/>
      <c r="I79" s="433"/>
      <c r="J79" s="433"/>
      <c r="K79" s="433"/>
      <c r="L79" s="433"/>
      <c r="M79" s="433"/>
      <c r="N79" s="434"/>
      <c r="O79" s="219" t="s">
        <v>188</v>
      </c>
      <c r="P79" s="220"/>
      <c r="Q79" s="219"/>
      <c r="R79" s="220"/>
      <c r="S79" s="190"/>
      <c r="T79" s="219"/>
      <c r="U79" s="220"/>
      <c r="V79" s="191"/>
      <c r="W79" s="219"/>
      <c r="X79" s="220"/>
      <c r="Y79" s="150"/>
      <c r="Z79" s="151"/>
      <c r="AA79" s="219">
        <v>300</v>
      </c>
      <c r="AB79" s="220"/>
      <c r="AC79" s="399">
        <f>Y79/AA79</f>
        <v>0</v>
      </c>
      <c r="AD79" s="400"/>
      <c r="AE79" s="219" t="s">
        <v>111</v>
      </c>
      <c r="AF79" s="220"/>
      <c r="AG79" s="219">
        <f>(Y79+AA79)/30</f>
        <v>10</v>
      </c>
      <c r="AH79" s="225"/>
      <c r="AI79" s="41"/>
      <c r="AJ79" s="93"/>
      <c r="AK79" s="96">
        <v>1</v>
      </c>
      <c r="AL79" s="53">
        <v>0</v>
      </c>
      <c r="AM79" s="97">
        <v>0</v>
      </c>
      <c r="AN79" s="50"/>
      <c r="AO79" s="98">
        <v>1</v>
      </c>
      <c r="AP79" s="51">
        <v>45</v>
      </c>
      <c r="AQ79" s="51">
        <v>0</v>
      </c>
      <c r="AR79" s="51">
        <v>0</v>
      </c>
      <c r="AS79" s="51">
        <v>0</v>
      </c>
      <c r="AT79" s="99">
        <v>0</v>
      </c>
      <c r="AU79" s="51"/>
      <c r="AV79" s="100">
        <v>0</v>
      </c>
      <c r="AW79" s="96">
        <v>0</v>
      </c>
      <c r="AX79" s="51">
        <v>0</v>
      </c>
      <c r="AY79" s="53">
        <v>0</v>
      </c>
      <c r="AZ79" s="99">
        <v>0</v>
      </c>
      <c r="BB79" s="98">
        <v>0</v>
      </c>
      <c r="BC79" s="51">
        <v>0</v>
      </c>
      <c r="BD79" s="51">
        <v>0</v>
      </c>
      <c r="BE79" s="51">
        <v>0</v>
      </c>
      <c r="BF79" s="51">
        <v>0</v>
      </c>
      <c r="BG79" s="99">
        <v>0</v>
      </c>
    </row>
    <row r="80" spans="2:59" ht="12" customHeight="1">
      <c r="B80" s="119" t="s">
        <v>67</v>
      </c>
      <c r="C80" s="232" t="s">
        <v>179</v>
      </c>
      <c r="D80" s="233"/>
      <c r="E80" s="233"/>
      <c r="F80" s="233"/>
      <c r="G80" s="233"/>
      <c r="H80" s="233"/>
      <c r="I80" s="233"/>
      <c r="J80" s="233"/>
      <c r="K80" s="233"/>
      <c r="L80" s="233"/>
      <c r="M80" s="233"/>
      <c r="N80" s="234"/>
      <c r="O80" s="208" t="s">
        <v>188</v>
      </c>
      <c r="P80" s="209"/>
      <c r="Q80" s="208"/>
      <c r="R80" s="209"/>
      <c r="S80" s="61"/>
      <c r="T80" s="208">
        <v>15</v>
      </c>
      <c r="U80" s="209"/>
      <c r="V80" s="62"/>
      <c r="W80" s="208"/>
      <c r="X80" s="209"/>
      <c r="Y80" s="144"/>
      <c r="Z80" s="145"/>
      <c r="AA80" s="208">
        <v>285</v>
      </c>
      <c r="AB80" s="209"/>
      <c r="AC80" s="246">
        <f aca="true" t="shared" si="2" ref="AC80:AC87">Y80/AA80</f>
        <v>0</v>
      </c>
      <c r="AD80" s="247"/>
      <c r="AE80" s="208" t="s">
        <v>111</v>
      </c>
      <c r="AF80" s="209"/>
      <c r="AG80" s="208">
        <f>(Y80+AA80)/30</f>
        <v>9.5</v>
      </c>
      <c r="AH80" s="226"/>
      <c r="AI80" s="41"/>
      <c r="AJ80" s="93"/>
      <c r="AK80" s="96">
        <v>1</v>
      </c>
      <c r="AL80" s="53">
        <v>0</v>
      </c>
      <c r="AM80" s="97">
        <v>0</v>
      </c>
      <c r="AN80" s="50"/>
      <c r="AO80" s="98">
        <v>1</v>
      </c>
      <c r="AP80" s="51">
        <v>45</v>
      </c>
      <c r="AQ80" s="51">
        <v>0</v>
      </c>
      <c r="AR80" s="51">
        <v>0</v>
      </c>
      <c r="AS80" s="51">
        <v>0</v>
      </c>
      <c r="AT80" s="99">
        <v>0</v>
      </c>
      <c r="AU80" s="51"/>
      <c r="AV80" s="100">
        <v>0</v>
      </c>
      <c r="AW80" s="96">
        <v>0</v>
      </c>
      <c r="AX80" s="51">
        <v>0</v>
      </c>
      <c r="AY80" s="53">
        <v>0</v>
      </c>
      <c r="AZ80" s="99">
        <v>0</v>
      </c>
      <c r="BB80" s="98">
        <v>0</v>
      </c>
      <c r="BC80" s="51">
        <v>0</v>
      </c>
      <c r="BD80" s="51">
        <v>0</v>
      </c>
      <c r="BE80" s="51">
        <v>0</v>
      </c>
      <c r="BF80" s="51">
        <v>0</v>
      </c>
      <c r="BG80" s="99">
        <v>0</v>
      </c>
    </row>
    <row r="81" spans="2:59" ht="25.5" customHeight="1">
      <c r="B81" s="119" t="s">
        <v>68</v>
      </c>
      <c r="C81" s="437" t="s">
        <v>205</v>
      </c>
      <c r="D81" s="438"/>
      <c r="E81" s="438"/>
      <c r="F81" s="438"/>
      <c r="G81" s="438"/>
      <c r="H81" s="438"/>
      <c r="I81" s="438"/>
      <c r="J81" s="438"/>
      <c r="K81" s="438"/>
      <c r="L81" s="438"/>
      <c r="M81" s="438"/>
      <c r="N81" s="439"/>
      <c r="O81" s="208" t="s">
        <v>188</v>
      </c>
      <c r="P81" s="209"/>
      <c r="Q81" s="208"/>
      <c r="R81" s="209"/>
      <c r="S81" s="61"/>
      <c r="T81" s="208"/>
      <c r="U81" s="209"/>
      <c r="V81" s="62"/>
      <c r="W81" s="208"/>
      <c r="X81" s="209"/>
      <c r="Y81" s="144"/>
      <c r="Z81" s="145"/>
      <c r="AA81" s="208">
        <v>600</v>
      </c>
      <c r="AB81" s="209"/>
      <c r="AC81" s="246">
        <f t="shared" si="2"/>
        <v>0</v>
      </c>
      <c r="AD81" s="247"/>
      <c r="AE81" s="208" t="s">
        <v>110</v>
      </c>
      <c r="AF81" s="209"/>
      <c r="AG81" s="208">
        <f>(Y81+AA81)/30</f>
        <v>20</v>
      </c>
      <c r="AH81" s="226"/>
      <c r="AI81" s="41"/>
      <c r="AJ81" s="93"/>
      <c r="AK81" s="96">
        <v>1</v>
      </c>
      <c r="AL81" s="53">
        <v>0</v>
      </c>
      <c r="AM81" s="97">
        <v>0</v>
      </c>
      <c r="AN81" s="50"/>
      <c r="AO81" s="98">
        <v>1</v>
      </c>
      <c r="AP81" s="51">
        <v>45</v>
      </c>
      <c r="AQ81" s="51">
        <v>0</v>
      </c>
      <c r="AR81" s="51">
        <v>0</v>
      </c>
      <c r="AS81" s="51">
        <v>0</v>
      </c>
      <c r="AT81" s="99">
        <v>0</v>
      </c>
      <c r="AU81" s="51"/>
      <c r="AV81" s="100">
        <v>0</v>
      </c>
      <c r="AW81" s="96">
        <v>0</v>
      </c>
      <c r="AX81" s="51">
        <v>0</v>
      </c>
      <c r="AY81" s="53">
        <v>0</v>
      </c>
      <c r="AZ81" s="99">
        <v>0</v>
      </c>
      <c r="BB81" s="98">
        <v>0</v>
      </c>
      <c r="BC81" s="51">
        <v>0</v>
      </c>
      <c r="BD81" s="51">
        <v>0</v>
      </c>
      <c r="BE81" s="51">
        <v>0</v>
      </c>
      <c r="BF81" s="51">
        <v>0</v>
      </c>
      <c r="BG81" s="99">
        <v>0</v>
      </c>
    </row>
    <row r="82" spans="2:59" ht="12" customHeight="1" thickBot="1">
      <c r="B82" s="123" t="s">
        <v>69</v>
      </c>
      <c r="C82" s="479" t="s">
        <v>181</v>
      </c>
      <c r="D82" s="480"/>
      <c r="E82" s="480"/>
      <c r="F82" s="480"/>
      <c r="G82" s="480"/>
      <c r="H82" s="480"/>
      <c r="I82" s="480"/>
      <c r="J82" s="480"/>
      <c r="K82" s="480"/>
      <c r="L82" s="480"/>
      <c r="M82" s="480"/>
      <c r="N82" s="481"/>
      <c r="O82" s="223" t="s">
        <v>188</v>
      </c>
      <c r="P82" s="224"/>
      <c r="Q82" s="223"/>
      <c r="R82" s="224"/>
      <c r="S82" s="124"/>
      <c r="T82" s="223"/>
      <c r="U82" s="224"/>
      <c r="V82" s="125"/>
      <c r="W82" s="133"/>
      <c r="X82" s="134"/>
      <c r="Y82" s="138"/>
      <c r="Z82" s="139"/>
      <c r="AA82" s="223">
        <v>1500</v>
      </c>
      <c r="AB82" s="224"/>
      <c r="AC82" s="435">
        <f t="shared" si="2"/>
        <v>0</v>
      </c>
      <c r="AD82" s="436"/>
      <c r="AE82" s="223" t="s">
        <v>110</v>
      </c>
      <c r="AF82" s="224"/>
      <c r="AG82" s="223">
        <f>(Y82+AA82)/30</f>
        <v>50</v>
      </c>
      <c r="AH82" s="227"/>
      <c r="AI82" s="41"/>
      <c r="AJ82" s="93"/>
      <c r="AK82" s="96">
        <v>1</v>
      </c>
      <c r="AL82" s="53">
        <v>0</v>
      </c>
      <c r="AM82" s="97">
        <v>0</v>
      </c>
      <c r="AN82" s="50"/>
      <c r="AO82" s="98">
        <v>1</v>
      </c>
      <c r="AP82" s="51">
        <v>45</v>
      </c>
      <c r="AQ82" s="51">
        <v>0</v>
      </c>
      <c r="AR82" s="51">
        <v>0</v>
      </c>
      <c r="AS82" s="51">
        <v>0</v>
      </c>
      <c r="AT82" s="99">
        <v>0</v>
      </c>
      <c r="AU82" s="51"/>
      <c r="AV82" s="100">
        <v>0</v>
      </c>
      <c r="AW82" s="96">
        <v>0</v>
      </c>
      <c r="AX82" s="51">
        <v>0</v>
      </c>
      <c r="AY82" s="53">
        <v>0</v>
      </c>
      <c r="AZ82" s="99">
        <v>0</v>
      </c>
      <c r="BB82" s="98">
        <v>0</v>
      </c>
      <c r="BC82" s="51">
        <v>0</v>
      </c>
      <c r="BD82" s="51">
        <v>0</v>
      </c>
      <c r="BE82" s="51">
        <v>0</v>
      </c>
      <c r="BF82" s="51">
        <v>0</v>
      </c>
      <c r="BG82" s="99">
        <v>0</v>
      </c>
    </row>
    <row r="83" spans="2:59" ht="12" customHeight="1" hidden="1">
      <c r="B83" s="122" t="s">
        <v>74</v>
      </c>
      <c r="C83" s="440"/>
      <c r="D83" s="441"/>
      <c r="E83" s="441"/>
      <c r="F83" s="441"/>
      <c r="G83" s="441"/>
      <c r="H83" s="441"/>
      <c r="I83" s="441"/>
      <c r="J83" s="441"/>
      <c r="K83" s="441"/>
      <c r="L83" s="441"/>
      <c r="M83" s="441"/>
      <c r="N83" s="442"/>
      <c r="O83" s="443"/>
      <c r="P83" s="444"/>
      <c r="Q83" s="219"/>
      <c r="R83" s="220"/>
      <c r="S83" s="69"/>
      <c r="T83" s="443"/>
      <c r="U83" s="444"/>
      <c r="V83" s="65"/>
      <c r="W83" s="443"/>
      <c r="X83" s="444"/>
      <c r="Y83" s="445" t="s">
        <v>168</v>
      </c>
      <c r="Z83" s="446"/>
      <c r="AA83" s="443"/>
      <c r="AB83" s="444"/>
      <c r="AC83" s="165" t="e">
        <f t="shared" si="2"/>
        <v>#VALUE!</v>
      </c>
      <c r="AD83" s="166"/>
      <c r="AE83" s="443"/>
      <c r="AF83" s="444"/>
      <c r="AG83" s="219"/>
      <c r="AH83" s="225"/>
      <c r="AI83" s="41"/>
      <c r="AJ83" s="93"/>
      <c r="AK83" s="96">
        <v>0</v>
      </c>
      <c r="AL83" s="53">
        <v>0</v>
      </c>
      <c r="AM83" s="97">
        <v>0</v>
      </c>
      <c r="AN83" s="50"/>
      <c r="AO83" s="98">
        <v>0</v>
      </c>
      <c r="AP83" s="51">
        <v>0</v>
      </c>
      <c r="AQ83" s="51">
        <v>0</v>
      </c>
      <c r="AR83" s="51">
        <v>0</v>
      </c>
      <c r="AS83" s="51">
        <v>0</v>
      </c>
      <c r="AT83" s="99">
        <v>0</v>
      </c>
      <c r="AU83" s="51"/>
      <c r="AV83" s="100">
        <v>0</v>
      </c>
      <c r="AW83" s="96">
        <v>0</v>
      </c>
      <c r="AX83" s="51">
        <v>0</v>
      </c>
      <c r="AY83" s="53">
        <v>0</v>
      </c>
      <c r="AZ83" s="99">
        <v>0</v>
      </c>
      <c r="BB83" s="98">
        <v>0</v>
      </c>
      <c r="BC83" s="51">
        <v>0</v>
      </c>
      <c r="BD83" s="51">
        <v>0</v>
      </c>
      <c r="BE83" s="51">
        <v>0</v>
      </c>
      <c r="BF83" s="51">
        <v>0</v>
      </c>
      <c r="BG83" s="99">
        <v>0</v>
      </c>
    </row>
    <row r="84" spans="2:59" ht="12" customHeight="1" hidden="1">
      <c r="B84" s="119" t="s">
        <v>75</v>
      </c>
      <c r="C84" s="232"/>
      <c r="D84" s="233"/>
      <c r="E84" s="233"/>
      <c r="F84" s="233"/>
      <c r="G84" s="233"/>
      <c r="H84" s="233"/>
      <c r="I84" s="233"/>
      <c r="J84" s="233"/>
      <c r="K84" s="233"/>
      <c r="L84" s="233"/>
      <c r="M84" s="233"/>
      <c r="N84" s="234"/>
      <c r="O84" s="208"/>
      <c r="P84" s="209"/>
      <c r="Q84" s="208"/>
      <c r="R84" s="209"/>
      <c r="S84" s="61"/>
      <c r="T84" s="208"/>
      <c r="U84" s="209"/>
      <c r="V84" s="62"/>
      <c r="W84" s="208"/>
      <c r="X84" s="209"/>
      <c r="Y84" s="144" t="s">
        <v>168</v>
      </c>
      <c r="Z84" s="145"/>
      <c r="AA84" s="142"/>
      <c r="AB84" s="143"/>
      <c r="AC84" s="246" t="e">
        <f t="shared" si="2"/>
        <v>#VALUE!</v>
      </c>
      <c r="AD84" s="247"/>
      <c r="AE84" s="208"/>
      <c r="AF84" s="209"/>
      <c r="AG84" s="208"/>
      <c r="AH84" s="226"/>
      <c r="AI84" s="41"/>
      <c r="AJ84" s="93"/>
      <c r="AK84" s="96">
        <v>0</v>
      </c>
      <c r="AL84" s="53">
        <v>0</v>
      </c>
      <c r="AM84" s="97">
        <v>0</v>
      </c>
      <c r="AN84" s="50"/>
      <c r="AO84" s="98">
        <v>0</v>
      </c>
      <c r="AP84" s="51">
        <v>0</v>
      </c>
      <c r="AQ84" s="51">
        <v>0</v>
      </c>
      <c r="AR84" s="51">
        <v>0</v>
      </c>
      <c r="AS84" s="51">
        <v>0</v>
      </c>
      <c r="AT84" s="99">
        <v>0</v>
      </c>
      <c r="AU84" s="51"/>
      <c r="AV84" s="100">
        <v>0</v>
      </c>
      <c r="AW84" s="96">
        <v>0</v>
      </c>
      <c r="AX84" s="51">
        <v>0</v>
      </c>
      <c r="AY84" s="53">
        <v>0</v>
      </c>
      <c r="AZ84" s="99">
        <v>0</v>
      </c>
      <c r="BB84" s="98">
        <v>0</v>
      </c>
      <c r="BC84" s="51">
        <v>0</v>
      </c>
      <c r="BD84" s="51">
        <v>0</v>
      </c>
      <c r="BE84" s="51">
        <v>0</v>
      </c>
      <c r="BF84" s="51">
        <v>0</v>
      </c>
      <c r="BG84" s="99">
        <v>0</v>
      </c>
    </row>
    <row r="85" spans="2:59" ht="12" customHeight="1" hidden="1">
      <c r="B85" s="119" t="s">
        <v>76</v>
      </c>
      <c r="C85" s="232"/>
      <c r="D85" s="233"/>
      <c r="E85" s="233"/>
      <c r="F85" s="233"/>
      <c r="G85" s="233"/>
      <c r="H85" s="233"/>
      <c r="I85" s="233"/>
      <c r="J85" s="233"/>
      <c r="K85" s="233"/>
      <c r="L85" s="233"/>
      <c r="M85" s="233"/>
      <c r="N85" s="234"/>
      <c r="O85" s="208"/>
      <c r="P85" s="209"/>
      <c r="Q85" s="208"/>
      <c r="R85" s="209"/>
      <c r="S85" s="61"/>
      <c r="T85" s="208"/>
      <c r="U85" s="209"/>
      <c r="V85" s="62"/>
      <c r="W85" s="208"/>
      <c r="X85" s="209"/>
      <c r="Y85" s="144" t="s">
        <v>168</v>
      </c>
      <c r="Z85" s="145"/>
      <c r="AA85" s="142"/>
      <c r="AB85" s="143"/>
      <c r="AC85" s="246" t="e">
        <f t="shared" si="2"/>
        <v>#VALUE!</v>
      </c>
      <c r="AD85" s="247"/>
      <c r="AE85" s="208"/>
      <c r="AF85" s="209"/>
      <c r="AG85" s="208"/>
      <c r="AH85" s="226"/>
      <c r="AI85" s="41"/>
      <c r="AJ85" s="93"/>
      <c r="AK85" s="96">
        <v>0</v>
      </c>
      <c r="AL85" s="53">
        <v>0</v>
      </c>
      <c r="AM85" s="97">
        <v>0</v>
      </c>
      <c r="AN85" s="50"/>
      <c r="AO85" s="98">
        <v>0</v>
      </c>
      <c r="AP85" s="51">
        <v>0</v>
      </c>
      <c r="AQ85" s="51">
        <v>0</v>
      </c>
      <c r="AR85" s="51">
        <v>0</v>
      </c>
      <c r="AS85" s="51">
        <v>0</v>
      </c>
      <c r="AT85" s="99">
        <v>0</v>
      </c>
      <c r="AU85" s="51"/>
      <c r="AV85" s="100">
        <v>0</v>
      </c>
      <c r="AW85" s="96">
        <v>0</v>
      </c>
      <c r="AX85" s="51">
        <v>0</v>
      </c>
      <c r="AY85" s="53">
        <v>0</v>
      </c>
      <c r="AZ85" s="99">
        <v>0</v>
      </c>
      <c r="BB85" s="98">
        <v>0</v>
      </c>
      <c r="BC85" s="51">
        <v>0</v>
      </c>
      <c r="BD85" s="51">
        <v>0</v>
      </c>
      <c r="BE85" s="51">
        <v>0</v>
      </c>
      <c r="BF85" s="51">
        <v>0</v>
      </c>
      <c r="BG85" s="99">
        <v>0</v>
      </c>
    </row>
    <row r="86" spans="2:59" ht="13.5" customHeight="1" hidden="1" thickBot="1">
      <c r="B86" s="120" t="s">
        <v>77</v>
      </c>
      <c r="C86" s="232"/>
      <c r="D86" s="233"/>
      <c r="E86" s="233"/>
      <c r="F86" s="233"/>
      <c r="G86" s="233"/>
      <c r="H86" s="233"/>
      <c r="I86" s="233"/>
      <c r="J86" s="233"/>
      <c r="K86" s="233"/>
      <c r="L86" s="233"/>
      <c r="M86" s="233"/>
      <c r="N86" s="234"/>
      <c r="O86" s="133"/>
      <c r="P86" s="134"/>
      <c r="Q86" s="223"/>
      <c r="R86" s="224"/>
      <c r="S86" s="63"/>
      <c r="T86" s="133"/>
      <c r="U86" s="134"/>
      <c r="V86" s="78"/>
      <c r="W86" s="223"/>
      <c r="X86" s="224"/>
      <c r="Y86" s="421" t="s">
        <v>168</v>
      </c>
      <c r="Z86" s="422"/>
      <c r="AA86" s="223"/>
      <c r="AB86" s="224"/>
      <c r="AC86" s="246" t="e">
        <f t="shared" si="2"/>
        <v>#VALUE!</v>
      </c>
      <c r="AD86" s="247"/>
      <c r="AE86" s="223"/>
      <c r="AF86" s="224"/>
      <c r="AG86" s="223"/>
      <c r="AH86" s="227"/>
      <c r="AI86" s="40"/>
      <c r="AJ86" s="101"/>
      <c r="AK86" s="96">
        <v>0</v>
      </c>
      <c r="AL86" s="53">
        <v>0</v>
      </c>
      <c r="AM86" s="97">
        <v>0</v>
      </c>
      <c r="AN86" s="50"/>
      <c r="AO86" s="98">
        <v>0</v>
      </c>
      <c r="AP86" s="51">
        <v>0</v>
      </c>
      <c r="AQ86" s="51">
        <v>0</v>
      </c>
      <c r="AR86" s="51">
        <v>0</v>
      </c>
      <c r="AS86" s="51">
        <v>0</v>
      </c>
      <c r="AT86" s="99">
        <v>0</v>
      </c>
      <c r="AU86" s="51"/>
      <c r="AV86" s="100">
        <v>0</v>
      </c>
      <c r="AW86" s="96">
        <v>0</v>
      </c>
      <c r="AX86" s="51">
        <v>0</v>
      </c>
      <c r="AY86" s="53">
        <v>0</v>
      </c>
      <c r="AZ86" s="99">
        <v>0</v>
      </c>
      <c r="BB86" s="98">
        <v>0</v>
      </c>
      <c r="BC86" s="51">
        <v>0</v>
      </c>
      <c r="BD86" s="51">
        <v>0</v>
      </c>
      <c r="BE86" s="51">
        <v>0</v>
      </c>
      <c r="BF86" s="51">
        <v>0</v>
      </c>
      <c r="BG86" s="99">
        <v>0</v>
      </c>
    </row>
    <row r="87" spans="2:60" s="15" customFormat="1" ht="13.5" thickBot="1">
      <c r="B87" s="468" t="s">
        <v>79</v>
      </c>
      <c r="C87" s="469"/>
      <c r="D87" s="469"/>
      <c r="E87" s="469"/>
      <c r="F87" s="469"/>
      <c r="G87" s="469"/>
      <c r="H87" s="469"/>
      <c r="I87" s="469"/>
      <c r="J87" s="469"/>
      <c r="K87" s="469"/>
      <c r="L87" s="469"/>
      <c r="M87" s="469"/>
      <c r="N87" s="470"/>
      <c r="O87" s="471"/>
      <c r="P87" s="472"/>
      <c r="Q87" s="230"/>
      <c r="R87" s="237"/>
      <c r="S87" s="121"/>
      <c r="T87" s="230">
        <v>15</v>
      </c>
      <c r="U87" s="237"/>
      <c r="V87" s="121"/>
      <c r="W87" s="230"/>
      <c r="X87" s="237"/>
      <c r="Y87" s="230"/>
      <c r="Z87" s="237"/>
      <c r="AA87" s="230">
        <f>AA79+AA80+AA81+AA82</f>
        <v>2685</v>
      </c>
      <c r="AB87" s="237"/>
      <c r="AC87" s="435">
        <f t="shared" si="2"/>
        <v>0</v>
      </c>
      <c r="AD87" s="436"/>
      <c r="AE87" s="230"/>
      <c r="AF87" s="237"/>
      <c r="AG87" s="230">
        <f>AG79+AG80+AG81+AG82</f>
        <v>89.5</v>
      </c>
      <c r="AH87" s="231"/>
      <c r="AI87" s="25"/>
      <c r="AJ87" s="53"/>
      <c r="AK87" s="96">
        <v>0</v>
      </c>
      <c r="AL87" s="53">
        <v>0</v>
      </c>
      <c r="AM87" s="97">
        <v>0</v>
      </c>
      <c r="AN87" s="50"/>
      <c r="AO87" s="98">
        <v>0</v>
      </c>
      <c r="AP87" s="51">
        <v>0</v>
      </c>
      <c r="AQ87" s="51">
        <v>0</v>
      </c>
      <c r="AR87" s="51">
        <v>0</v>
      </c>
      <c r="AS87" s="51">
        <v>0</v>
      </c>
      <c r="AT87" s="99">
        <v>0</v>
      </c>
      <c r="AU87" s="51"/>
      <c r="AV87" s="100">
        <v>0</v>
      </c>
      <c r="AW87" s="96">
        <v>0</v>
      </c>
      <c r="AX87" s="51">
        <v>0</v>
      </c>
      <c r="AY87" s="53">
        <v>0</v>
      </c>
      <c r="AZ87" s="99">
        <v>0</v>
      </c>
      <c r="BA87" s="50"/>
      <c r="BB87" s="98">
        <v>0</v>
      </c>
      <c r="BC87" s="51">
        <v>0</v>
      </c>
      <c r="BD87" s="51">
        <v>0</v>
      </c>
      <c r="BE87" s="51">
        <v>0</v>
      </c>
      <c r="BF87" s="51">
        <v>0</v>
      </c>
      <c r="BG87" s="99">
        <v>0</v>
      </c>
      <c r="BH87" s="50"/>
    </row>
    <row r="88" spans="2:60" s="15" customFormat="1" ht="13.5" customHeight="1" hidden="1">
      <c r="B88" s="115"/>
      <c r="C88" s="456" t="s">
        <v>81</v>
      </c>
      <c r="D88" s="456"/>
      <c r="E88" s="456"/>
      <c r="F88" s="456"/>
      <c r="G88" s="456"/>
      <c r="H88" s="456"/>
      <c r="I88" s="456"/>
      <c r="J88" s="456"/>
      <c r="K88" s="456"/>
      <c r="L88" s="456"/>
      <c r="M88" s="456"/>
      <c r="N88" s="456"/>
      <c r="O88" s="456"/>
      <c r="P88" s="457"/>
      <c r="Q88" s="235" t="s">
        <v>65</v>
      </c>
      <c r="R88" s="236"/>
      <c r="S88" s="458" t="s">
        <v>10</v>
      </c>
      <c r="T88" s="459"/>
      <c r="U88" s="460"/>
      <c r="V88" s="458" t="s">
        <v>131</v>
      </c>
      <c r="W88" s="459"/>
      <c r="X88" s="460"/>
      <c r="Y88" s="458" t="s">
        <v>1</v>
      </c>
      <c r="Z88" s="460"/>
      <c r="AA88" s="163" t="s">
        <v>0</v>
      </c>
      <c r="AB88" s="164"/>
      <c r="AC88" s="458" t="s">
        <v>134</v>
      </c>
      <c r="AD88" s="460"/>
      <c r="AE88" s="430" t="s">
        <v>114</v>
      </c>
      <c r="AF88" s="431"/>
      <c r="AG88" s="228" t="s">
        <v>78</v>
      </c>
      <c r="AH88" s="229"/>
      <c r="AI88" s="26"/>
      <c r="AJ88" s="50"/>
      <c r="AK88" s="96">
        <v>0</v>
      </c>
      <c r="AL88" s="53">
        <v>0</v>
      </c>
      <c r="AM88" s="97">
        <v>0</v>
      </c>
      <c r="AN88" s="50"/>
      <c r="AO88" s="98">
        <v>0</v>
      </c>
      <c r="AP88" s="51">
        <v>0</v>
      </c>
      <c r="AQ88" s="51">
        <v>0</v>
      </c>
      <c r="AR88" s="51">
        <v>0</v>
      </c>
      <c r="AS88" s="51">
        <v>0</v>
      </c>
      <c r="AT88" s="99">
        <v>0</v>
      </c>
      <c r="AU88" s="51"/>
      <c r="AV88" s="100">
        <v>0</v>
      </c>
      <c r="AW88" s="96">
        <v>0</v>
      </c>
      <c r="AX88" s="51">
        <v>0</v>
      </c>
      <c r="AY88" s="53">
        <v>0</v>
      </c>
      <c r="AZ88" s="99">
        <v>0</v>
      </c>
      <c r="BA88" s="50"/>
      <c r="BB88" s="98">
        <v>0</v>
      </c>
      <c r="BC88" s="51">
        <v>0</v>
      </c>
      <c r="BD88" s="51">
        <v>0</v>
      </c>
      <c r="BE88" s="51">
        <v>0</v>
      </c>
      <c r="BF88" s="51">
        <v>0</v>
      </c>
      <c r="BG88" s="99">
        <v>0</v>
      </c>
      <c r="BH88" s="50"/>
    </row>
    <row r="89" spans="2:60" s="15" customFormat="1" ht="14.25" customHeight="1" hidden="1" thickBot="1" thickTop="1">
      <c r="B89" s="37" t="s">
        <v>64</v>
      </c>
      <c r="C89" s="416" t="s">
        <v>88</v>
      </c>
      <c r="D89" s="417"/>
      <c r="E89" s="417"/>
      <c r="F89" s="417"/>
      <c r="G89" s="417"/>
      <c r="H89" s="417"/>
      <c r="I89" s="417"/>
      <c r="J89" s="417"/>
      <c r="K89" s="417"/>
      <c r="L89" s="417"/>
      <c r="M89" s="417"/>
      <c r="N89" s="418"/>
      <c r="O89" s="416" t="s">
        <v>86</v>
      </c>
      <c r="P89" s="418"/>
      <c r="Q89" s="217" t="s">
        <v>133</v>
      </c>
      <c r="R89" s="218"/>
      <c r="S89" s="77" t="s">
        <v>132</v>
      </c>
      <c r="T89" s="217" t="s">
        <v>133</v>
      </c>
      <c r="U89" s="218"/>
      <c r="V89" s="67" t="s">
        <v>132</v>
      </c>
      <c r="W89" s="217" t="s">
        <v>133</v>
      </c>
      <c r="X89" s="218"/>
      <c r="Y89" s="161" t="s">
        <v>133</v>
      </c>
      <c r="Z89" s="162"/>
      <c r="AA89" s="161" t="s">
        <v>133</v>
      </c>
      <c r="AB89" s="162"/>
      <c r="AC89" s="217" t="s">
        <v>91</v>
      </c>
      <c r="AD89" s="218"/>
      <c r="AE89" s="250"/>
      <c r="AF89" s="251"/>
      <c r="AG89" s="212"/>
      <c r="AH89" s="213"/>
      <c r="AI89" s="26"/>
      <c r="AJ89" s="50"/>
      <c r="AK89" s="96">
        <v>0</v>
      </c>
      <c r="AL89" s="53">
        <v>0</v>
      </c>
      <c r="AM89" s="97">
        <v>0</v>
      </c>
      <c r="AN89" s="50"/>
      <c r="AO89" s="98">
        <v>0</v>
      </c>
      <c r="AP89" s="51">
        <v>0</v>
      </c>
      <c r="AQ89" s="51">
        <v>0</v>
      </c>
      <c r="AR89" s="51">
        <v>0</v>
      </c>
      <c r="AS89" s="51">
        <v>0</v>
      </c>
      <c r="AT89" s="99">
        <v>0</v>
      </c>
      <c r="AU89" s="51"/>
      <c r="AV89" s="100">
        <v>0</v>
      </c>
      <c r="AW89" s="96">
        <v>0</v>
      </c>
      <c r="AX89" s="51">
        <v>0</v>
      </c>
      <c r="AY89" s="53">
        <v>0</v>
      </c>
      <c r="AZ89" s="99">
        <v>0</v>
      </c>
      <c r="BA89" s="50"/>
      <c r="BB89" s="98">
        <v>0</v>
      </c>
      <c r="BC89" s="51">
        <v>0</v>
      </c>
      <c r="BD89" s="51">
        <v>0</v>
      </c>
      <c r="BE89" s="51">
        <v>0</v>
      </c>
      <c r="BF89" s="51">
        <v>0</v>
      </c>
      <c r="BG89" s="99">
        <v>0</v>
      </c>
      <c r="BH89" s="50"/>
    </row>
    <row r="90" spans="2:60" s="15" customFormat="1" ht="12.75" customHeight="1" hidden="1">
      <c r="B90" s="38" t="s">
        <v>66</v>
      </c>
      <c r="C90" s="232"/>
      <c r="D90" s="233"/>
      <c r="E90" s="233"/>
      <c r="F90" s="233"/>
      <c r="G90" s="233"/>
      <c r="H90" s="233"/>
      <c r="I90" s="233"/>
      <c r="J90" s="233"/>
      <c r="K90" s="233"/>
      <c r="L90" s="233"/>
      <c r="M90" s="233"/>
      <c r="N90" s="234"/>
      <c r="O90" s="208"/>
      <c r="P90" s="209"/>
      <c r="Q90" s="219"/>
      <c r="R90" s="220"/>
      <c r="S90" s="69"/>
      <c r="T90" s="219"/>
      <c r="U90" s="220"/>
      <c r="V90" s="65"/>
      <c r="W90" s="148"/>
      <c r="X90" s="149"/>
      <c r="Y90" s="150" t="s">
        <v>168</v>
      </c>
      <c r="Z90" s="151"/>
      <c r="AA90" s="219"/>
      <c r="AB90" s="220"/>
      <c r="AC90" s="473" t="s">
        <v>168</v>
      </c>
      <c r="AD90" s="474"/>
      <c r="AE90" s="219"/>
      <c r="AF90" s="220"/>
      <c r="AG90" s="219"/>
      <c r="AH90" s="220"/>
      <c r="AI90" s="26"/>
      <c r="AJ90" s="50"/>
      <c r="AK90" s="96">
        <v>0</v>
      </c>
      <c r="AL90" s="53">
        <v>0</v>
      </c>
      <c r="AM90" s="97">
        <v>0</v>
      </c>
      <c r="AN90" s="50"/>
      <c r="AO90" s="98">
        <v>0</v>
      </c>
      <c r="AP90" s="51">
        <v>0</v>
      </c>
      <c r="AQ90" s="51">
        <v>0</v>
      </c>
      <c r="AR90" s="51">
        <v>0</v>
      </c>
      <c r="AS90" s="51">
        <v>0</v>
      </c>
      <c r="AT90" s="99">
        <v>0</v>
      </c>
      <c r="AU90" s="51"/>
      <c r="AV90" s="100">
        <v>0</v>
      </c>
      <c r="AW90" s="96">
        <v>0</v>
      </c>
      <c r="AX90" s="51">
        <v>0</v>
      </c>
      <c r="AY90" s="53">
        <v>0</v>
      </c>
      <c r="AZ90" s="99">
        <v>0</v>
      </c>
      <c r="BA90" s="50"/>
      <c r="BB90" s="98">
        <v>0</v>
      </c>
      <c r="BC90" s="51">
        <v>0</v>
      </c>
      <c r="BD90" s="51">
        <v>0</v>
      </c>
      <c r="BE90" s="51">
        <v>0</v>
      </c>
      <c r="BF90" s="51">
        <v>0</v>
      </c>
      <c r="BG90" s="99">
        <v>0</v>
      </c>
      <c r="BH90" s="50"/>
    </row>
    <row r="91" spans="2:60" s="15" customFormat="1" ht="12.75" customHeight="1" hidden="1">
      <c r="B91" s="38" t="s">
        <v>67</v>
      </c>
      <c r="C91" s="232"/>
      <c r="D91" s="233"/>
      <c r="E91" s="233"/>
      <c r="F91" s="233"/>
      <c r="G91" s="233"/>
      <c r="H91" s="233"/>
      <c r="I91" s="233"/>
      <c r="J91" s="233"/>
      <c r="K91" s="233"/>
      <c r="L91" s="233"/>
      <c r="M91" s="233"/>
      <c r="N91" s="234"/>
      <c r="O91" s="208"/>
      <c r="P91" s="209"/>
      <c r="Q91" s="208"/>
      <c r="R91" s="209"/>
      <c r="S91" s="61"/>
      <c r="T91" s="208"/>
      <c r="U91" s="209"/>
      <c r="V91" s="62"/>
      <c r="W91" s="142"/>
      <c r="X91" s="143"/>
      <c r="Y91" s="144" t="s">
        <v>168</v>
      </c>
      <c r="Z91" s="145"/>
      <c r="AA91" s="208"/>
      <c r="AB91" s="209"/>
      <c r="AC91" s="419" t="s">
        <v>168</v>
      </c>
      <c r="AD91" s="420"/>
      <c r="AE91" s="208"/>
      <c r="AF91" s="209"/>
      <c r="AG91" s="208"/>
      <c r="AH91" s="209"/>
      <c r="AI91" s="26"/>
      <c r="AJ91" s="50"/>
      <c r="AK91" s="96">
        <v>0</v>
      </c>
      <c r="AL91" s="53">
        <v>0</v>
      </c>
      <c r="AM91" s="97">
        <v>0</v>
      </c>
      <c r="AN91" s="50"/>
      <c r="AO91" s="98">
        <v>0</v>
      </c>
      <c r="AP91" s="51">
        <v>0</v>
      </c>
      <c r="AQ91" s="51">
        <v>0</v>
      </c>
      <c r="AR91" s="51">
        <v>0</v>
      </c>
      <c r="AS91" s="51">
        <v>0</v>
      </c>
      <c r="AT91" s="99">
        <v>0</v>
      </c>
      <c r="AU91" s="51"/>
      <c r="AV91" s="100">
        <v>0</v>
      </c>
      <c r="AW91" s="96">
        <v>0</v>
      </c>
      <c r="AX91" s="51">
        <v>0</v>
      </c>
      <c r="AY91" s="53">
        <v>0</v>
      </c>
      <c r="AZ91" s="99">
        <v>0</v>
      </c>
      <c r="BA91" s="50"/>
      <c r="BB91" s="98">
        <v>0</v>
      </c>
      <c r="BC91" s="51">
        <v>0</v>
      </c>
      <c r="BD91" s="51">
        <v>0</v>
      </c>
      <c r="BE91" s="51">
        <v>0</v>
      </c>
      <c r="BF91" s="51">
        <v>0</v>
      </c>
      <c r="BG91" s="99">
        <v>0</v>
      </c>
      <c r="BH91" s="50"/>
    </row>
    <row r="92" spans="2:59" ht="12.75" customHeight="1" hidden="1">
      <c r="B92" s="38" t="s">
        <v>68</v>
      </c>
      <c r="C92" s="232"/>
      <c r="D92" s="233"/>
      <c r="E92" s="233"/>
      <c r="F92" s="233"/>
      <c r="G92" s="233"/>
      <c r="H92" s="233"/>
      <c r="I92" s="233"/>
      <c r="J92" s="233"/>
      <c r="K92" s="233"/>
      <c r="L92" s="233"/>
      <c r="M92" s="233"/>
      <c r="N92" s="234"/>
      <c r="O92" s="208"/>
      <c r="P92" s="209"/>
      <c r="Q92" s="208"/>
      <c r="R92" s="209"/>
      <c r="S92" s="61"/>
      <c r="T92" s="208"/>
      <c r="U92" s="209"/>
      <c r="V92" s="62"/>
      <c r="W92" s="142"/>
      <c r="X92" s="143"/>
      <c r="Y92" s="144" t="s">
        <v>168</v>
      </c>
      <c r="Z92" s="145"/>
      <c r="AA92" s="208"/>
      <c r="AB92" s="209"/>
      <c r="AC92" s="419" t="s">
        <v>168</v>
      </c>
      <c r="AD92" s="420"/>
      <c r="AE92" s="208"/>
      <c r="AF92" s="209"/>
      <c r="AG92" s="208"/>
      <c r="AH92" s="209"/>
      <c r="AK92" s="96">
        <v>0</v>
      </c>
      <c r="AL92" s="53">
        <v>0</v>
      </c>
      <c r="AM92" s="97">
        <v>0</v>
      </c>
      <c r="AO92" s="98">
        <v>0</v>
      </c>
      <c r="AP92" s="51">
        <v>0</v>
      </c>
      <c r="AQ92" s="51">
        <v>0</v>
      </c>
      <c r="AR92" s="51">
        <v>0</v>
      </c>
      <c r="AS92" s="51">
        <v>0</v>
      </c>
      <c r="AT92" s="99">
        <v>0</v>
      </c>
      <c r="AU92" s="51"/>
      <c r="AV92" s="100">
        <v>0</v>
      </c>
      <c r="AW92" s="96">
        <v>0</v>
      </c>
      <c r="AX92" s="51">
        <v>0</v>
      </c>
      <c r="AY92" s="53">
        <v>0</v>
      </c>
      <c r="AZ92" s="99">
        <v>0</v>
      </c>
      <c r="BB92" s="98">
        <v>0</v>
      </c>
      <c r="BC92" s="51">
        <v>0</v>
      </c>
      <c r="BD92" s="51">
        <v>0</v>
      </c>
      <c r="BE92" s="51">
        <v>0</v>
      </c>
      <c r="BF92" s="51">
        <v>0</v>
      </c>
      <c r="BG92" s="99">
        <v>0</v>
      </c>
    </row>
    <row r="93" spans="2:59" ht="12.75" customHeight="1" hidden="1">
      <c r="B93" s="38" t="s">
        <v>69</v>
      </c>
      <c r="C93" s="232"/>
      <c r="D93" s="233"/>
      <c r="E93" s="233"/>
      <c r="F93" s="233"/>
      <c r="G93" s="233"/>
      <c r="H93" s="233"/>
      <c r="I93" s="233"/>
      <c r="J93" s="233"/>
      <c r="K93" s="233"/>
      <c r="L93" s="233"/>
      <c r="M93" s="233"/>
      <c r="N93" s="234"/>
      <c r="O93" s="208"/>
      <c r="P93" s="209"/>
      <c r="Q93" s="208"/>
      <c r="R93" s="209"/>
      <c r="S93" s="61"/>
      <c r="T93" s="208"/>
      <c r="U93" s="209"/>
      <c r="V93" s="62"/>
      <c r="W93" s="142"/>
      <c r="X93" s="143"/>
      <c r="Y93" s="144" t="s">
        <v>168</v>
      </c>
      <c r="Z93" s="145"/>
      <c r="AA93" s="208"/>
      <c r="AB93" s="209"/>
      <c r="AC93" s="419" t="s">
        <v>168</v>
      </c>
      <c r="AD93" s="420"/>
      <c r="AE93" s="208"/>
      <c r="AF93" s="209"/>
      <c r="AG93" s="208"/>
      <c r="AH93" s="209"/>
      <c r="AK93" s="96">
        <v>0</v>
      </c>
      <c r="AL93" s="53">
        <v>0</v>
      </c>
      <c r="AM93" s="97">
        <v>0</v>
      </c>
      <c r="AO93" s="98">
        <v>0</v>
      </c>
      <c r="AP93" s="51">
        <v>0</v>
      </c>
      <c r="AQ93" s="51">
        <v>0</v>
      </c>
      <c r="AR93" s="51">
        <v>0</v>
      </c>
      <c r="AS93" s="51">
        <v>0</v>
      </c>
      <c r="AT93" s="99">
        <v>0</v>
      </c>
      <c r="AU93" s="51"/>
      <c r="AV93" s="100">
        <v>0</v>
      </c>
      <c r="AW93" s="96">
        <v>0</v>
      </c>
      <c r="AX93" s="51">
        <v>0</v>
      </c>
      <c r="AY93" s="53">
        <v>0</v>
      </c>
      <c r="AZ93" s="99">
        <v>0</v>
      </c>
      <c r="BB93" s="98">
        <v>0</v>
      </c>
      <c r="BC93" s="51">
        <v>0</v>
      </c>
      <c r="BD93" s="51">
        <v>0</v>
      </c>
      <c r="BE93" s="51">
        <v>0</v>
      </c>
      <c r="BF93" s="51">
        <v>0</v>
      </c>
      <c r="BG93" s="99">
        <v>0</v>
      </c>
    </row>
    <row r="94" spans="2:59" ht="12.75" customHeight="1" hidden="1">
      <c r="B94" s="38" t="s">
        <v>70</v>
      </c>
      <c r="C94" s="232"/>
      <c r="D94" s="233"/>
      <c r="E94" s="233"/>
      <c r="F94" s="233"/>
      <c r="G94" s="233"/>
      <c r="H94" s="233"/>
      <c r="I94" s="233"/>
      <c r="J94" s="233"/>
      <c r="K94" s="233"/>
      <c r="L94" s="233"/>
      <c r="M94" s="233"/>
      <c r="N94" s="234"/>
      <c r="O94" s="208"/>
      <c r="P94" s="209"/>
      <c r="Q94" s="208"/>
      <c r="R94" s="209"/>
      <c r="S94" s="61"/>
      <c r="T94" s="208"/>
      <c r="U94" s="209"/>
      <c r="V94" s="62"/>
      <c r="W94" s="142"/>
      <c r="X94" s="143"/>
      <c r="Y94" s="144" t="s">
        <v>168</v>
      </c>
      <c r="Z94" s="145"/>
      <c r="AA94" s="208"/>
      <c r="AB94" s="209"/>
      <c r="AC94" s="419" t="s">
        <v>168</v>
      </c>
      <c r="AD94" s="420"/>
      <c r="AE94" s="208"/>
      <c r="AF94" s="209"/>
      <c r="AG94" s="208"/>
      <c r="AH94" s="209"/>
      <c r="AK94" s="96">
        <v>0</v>
      </c>
      <c r="AL94" s="53">
        <v>0</v>
      </c>
      <c r="AM94" s="97">
        <v>0</v>
      </c>
      <c r="AO94" s="98">
        <v>0</v>
      </c>
      <c r="AP94" s="51">
        <v>0</v>
      </c>
      <c r="AQ94" s="51">
        <v>0</v>
      </c>
      <c r="AR94" s="51">
        <v>0</v>
      </c>
      <c r="AS94" s="51">
        <v>0</v>
      </c>
      <c r="AT94" s="99">
        <v>0</v>
      </c>
      <c r="AU94" s="51"/>
      <c r="AV94" s="100">
        <v>0</v>
      </c>
      <c r="AW94" s="96">
        <v>0</v>
      </c>
      <c r="AX94" s="51">
        <v>0</v>
      </c>
      <c r="AY94" s="53">
        <v>0</v>
      </c>
      <c r="AZ94" s="99">
        <v>0</v>
      </c>
      <c r="BB94" s="98">
        <v>0</v>
      </c>
      <c r="BC94" s="51">
        <v>0</v>
      </c>
      <c r="BD94" s="51">
        <v>0</v>
      </c>
      <c r="BE94" s="51">
        <v>0</v>
      </c>
      <c r="BF94" s="51">
        <v>0</v>
      </c>
      <c r="BG94" s="99">
        <v>0</v>
      </c>
    </row>
    <row r="95" spans="2:59" ht="12.75" customHeight="1" hidden="1">
      <c r="B95" s="38" t="s">
        <v>71</v>
      </c>
      <c r="C95" s="232"/>
      <c r="D95" s="233"/>
      <c r="E95" s="233"/>
      <c r="F95" s="233"/>
      <c r="G95" s="233"/>
      <c r="H95" s="233"/>
      <c r="I95" s="233"/>
      <c r="J95" s="233"/>
      <c r="K95" s="233"/>
      <c r="L95" s="233"/>
      <c r="M95" s="233"/>
      <c r="N95" s="234"/>
      <c r="O95" s="208"/>
      <c r="P95" s="209"/>
      <c r="Q95" s="208"/>
      <c r="R95" s="209"/>
      <c r="S95" s="61"/>
      <c r="T95" s="208"/>
      <c r="U95" s="209"/>
      <c r="V95" s="62"/>
      <c r="W95" s="142"/>
      <c r="X95" s="143"/>
      <c r="Y95" s="144" t="s">
        <v>168</v>
      </c>
      <c r="Z95" s="145"/>
      <c r="AA95" s="208"/>
      <c r="AB95" s="209"/>
      <c r="AC95" s="419" t="s">
        <v>168</v>
      </c>
      <c r="AD95" s="420"/>
      <c r="AE95" s="208"/>
      <c r="AF95" s="209"/>
      <c r="AG95" s="208"/>
      <c r="AH95" s="209"/>
      <c r="AK95" s="96">
        <v>0</v>
      </c>
      <c r="AL95" s="53">
        <v>0</v>
      </c>
      <c r="AM95" s="97">
        <v>0</v>
      </c>
      <c r="AO95" s="98">
        <v>0</v>
      </c>
      <c r="AP95" s="51">
        <v>0</v>
      </c>
      <c r="AQ95" s="51">
        <v>0</v>
      </c>
      <c r="AR95" s="51">
        <v>0</v>
      </c>
      <c r="AS95" s="51">
        <v>0</v>
      </c>
      <c r="AT95" s="99">
        <v>0</v>
      </c>
      <c r="AU95" s="51"/>
      <c r="AV95" s="100">
        <v>0</v>
      </c>
      <c r="AW95" s="96">
        <v>0</v>
      </c>
      <c r="AX95" s="51">
        <v>0</v>
      </c>
      <c r="AY95" s="53">
        <v>0</v>
      </c>
      <c r="AZ95" s="99">
        <v>0</v>
      </c>
      <c r="BB95" s="98">
        <v>0</v>
      </c>
      <c r="BC95" s="51">
        <v>0</v>
      </c>
      <c r="BD95" s="51">
        <v>0</v>
      </c>
      <c r="BE95" s="51">
        <v>0</v>
      </c>
      <c r="BF95" s="51">
        <v>0</v>
      </c>
      <c r="BG95" s="99">
        <v>0</v>
      </c>
    </row>
    <row r="96" spans="2:59" ht="12.75" customHeight="1" hidden="1">
      <c r="B96" s="38" t="s">
        <v>72</v>
      </c>
      <c r="C96" s="232"/>
      <c r="D96" s="233"/>
      <c r="E96" s="233"/>
      <c r="F96" s="233"/>
      <c r="G96" s="233"/>
      <c r="H96" s="233"/>
      <c r="I96" s="233"/>
      <c r="J96" s="233"/>
      <c r="K96" s="233"/>
      <c r="L96" s="233"/>
      <c r="M96" s="233"/>
      <c r="N96" s="234"/>
      <c r="O96" s="208"/>
      <c r="P96" s="209"/>
      <c r="Q96" s="208"/>
      <c r="R96" s="209"/>
      <c r="S96" s="62"/>
      <c r="T96" s="208"/>
      <c r="U96" s="209"/>
      <c r="V96" s="113"/>
      <c r="W96" s="142"/>
      <c r="X96" s="143"/>
      <c r="Y96" s="144" t="s">
        <v>168</v>
      </c>
      <c r="Z96" s="145"/>
      <c r="AA96" s="208"/>
      <c r="AB96" s="209"/>
      <c r="AC96" s="419" t="s">
        <v>168</v>
      </c>
      <c r="AD96" s="420"/>
      <c r="AE96" s="208"/>
      <c r="AF96" s="209"/>
      <c r="AG96" s="208"/>
      <c r="AH96" s="209"/>
      <c r="AK96" s="96">
        <v>0</v>
      </c>
      <c r="AL96" s="53">
        <v>0</v>
      </c>
      <c r="AM96" s="97">
        <v>0</v>
      </c>
      <c r="AO96" s="98">
        <v>0</v>
      </c>
      <c r="AP96" s="51">
        <v>0</v>
      </c>
      <c r="AQ96" s="51">
        <v>0</v>
      </c>
      <c r="AR96" s="51">
        <v>0</v>
      </c>
      <c r="AS96" s="51">
        <v>0</v>
      </c>
      <c r="AT96" s="99">
        <v>0</v>
      </c>
      <c r="AU96" s="51"/>
      <c r="AV96" s="100">
        <v>0</v>
      </c>
      <c r="AW96" s="96">
        <v>0</v>
      </c>
      <c r="AX96" s="51">
        <v>0</v>
      </c>
      <c r="AY96" s="53">
        <v>0</v>
      </c>
      <c r="AZ96" s="99">
        <v>0</v>
      </c>
      <c r="BB96" s="98">
        <v>0</v>
      </c>
      <c r="BC96" s="51">
        <v>0</v>
      </c>
      <c r="BD96" s="51">
        <v>0</v>
      </c>
      <c r="BE96" s="51">
        <v>0</v>
      </c>
      <c r="BF96" s="51">
        <v>0</v>
      </c>
      <c r="BG96" s="99">
        <v>0</v>
      </c>
    </row>
    <row r="97" spans="2:59" ht="12.75" customHeight="1" hidden="1">
      <c r="B97" s="38" t="s">
        <v>73</v>
      </c>
      <c r="C97" s="232"/>
      <c r="D97" s="233"/>
      <c r="E97" s="233"/>
      <c r="F97" s="233"/>
      <c r="G97" s="233"/>
      <c r="H97" s="233"/>
      <c r="I97" s="233"/>
      <c r="J97" s="233"/>
      <c r="K97" s="233"/>
      <c r="L97" s="233"/>
      <c r="M97" s="233"/>
      <c r="N97" s="234"/>
      <c r="O97" s="208"/>
      <c r="P97" s="209"/>
      <c r="Q97" s="208"/>
      <c r="R97" s="209"/>
      <c r="S97" s="62"/>
      <c r="T97" s="208"/>
      <c r="U97" s="209"/>
      <c r="V97" s="113"/>
      <c r="W97" s="142"/>
      <c r="X97" s="143"/>
      <c r="Y97" s="144" t="s">
        <v>168</v>
      </c>
      <c r="Z97" s="145"/>
      <c r="AA97" s="208"/>
      <c r="AB97" s="209"/>
      <c r="AC97" s="419" t="s">
        <v>168</v>
      </c>
      <c r="AD97" s="420"/>
      <c r="AE97" s="208"/>
      <c r="AF97" s="209"/>
      <c r="AG97" s="208"/>
      <c r="AH97" s="209"/>
      <c r="AK97" s="96">
        <v>0</v>
      </c>
      <c r="AL97" s="53">
        <v>0</v>
      </c>
      <c r="AM97" s="97">
        <v>0</v>
      </c>
      <c r="AO97" s="98">
        <v>0</v>
      </c>
      <c r="AP97" s="51">
        <v>0</v>
      </c>
      <c r="AQ97" s="51">
        <v>0</v>
      </c>
      <c r="AR97" s="51">
        <v>0</v>
      </c>
      <c r="AS97" s="51">
        <v>0</v>
      </c>
      <c r="AT97" s="99">
        <v>0</v>
      </c>
      <c r="AU97" s="51"/>
      <c r="AV97" s="100">
        <v>0</v>
      </c>
      <c r="AW97" s="96">
        <v>0</v>
      </c>
      <c r="AX97" s="51">
        <v>0</v>
      </c>
      <c r="AY97" s="53">
        <v>0</v>
      </c>
      <c r="AZ97" s="99">
        <v>0</v>
      </c>
      <c r="BB97" s="98">
        <v>0</v>
      </c>
      <c r="BC97" s="51">
        <v>0</v>
      </c>
      <c r="BD97" s="51">
        <v>0</v>
      </c>
      <c r="BE97" s="51">
        <v>0</v>
      </c>
      <c r="BF97" s="51">
        <v>0</v>
      </c>
      <c r="BG97" s="99">
        <v>0</v>
      </c>
    </row>
    <row r="98" spans="2:59" ht="13.5" customHeight="1" hidden="1" thickTop="1">
      <c r="B98" s="38" t="s">
        <v>74</v>
      </c>
      <c r="C98" s="232"/>
      <c r="D98" s="233"/>
      <c r="E98" s="233"/>
      <c r="F98" s="233"/>
      <c r="G98" s="233"/>
      <c r="H98" s="233"/>
      <c r="I98" s="233"/>
      <c r="J98" s="233"/>
      <c r="K98" s="233"/>
      <c r="L98" s="233"/>
      <c r="M98" s="233"/>
      <c r="N98" s="234"/>
      <c r="O98" s="208"/>
      <c r="P98" s="209"/>
      <c r="Q98" s="208"/>
      <c r="R98" s="209"/>
      <c r="S98" s="61"/>
      <c r="T98" s="208"/>
      <c r="U98" s="209"/>
      <c r="V98" s="62"/>
      <c r="W98" s="142"/>
      <c r="X98" s="143"/>
      <c r="Y98" s="144" t="s">
        <v>168</v>
      </c>
      <c r="Z98" s="145"/>
      <c r="AA98" s="208"/>
      <c r="AB98" s="209"/>
      <c r="AC98" s="419" t="s">
        <v>168</v>
      </c>
      <c r="AD98" s="420"/>
      <c r="AE98" s="208"/>
      <c r="AF98" s="209"/>
      <c r="AG98" s="208"/>
      <c r="AH98" s="209"/>
      <c r="AK98" s="96">
        <v>0</v>
      </c>
      <c r="AL98" s="53">
        <v>0</v>
      </c>
      <c r="AM98" s="97">
        <v>0</v>
      </c>
      <c r="AO98" s="98">
        <v>0</v>
      </c>
      <c r="AP98" s="51">
        <v>0</v>
      </c>
      <c r="AQ98" s="51">
        <v>0</v>
      </c>
      <c r="AR98" s="51">
        <v>0</v>
      </c>
      <c r="AS98" s="51">
        <v>0</v>
      </c>
      <c r="AT98" s="99">
        <v>0</v>
      </c>
      <c r="AU98" s="51"/>
      <c r="AV98" s="100">
        <v>0</v>
      </c>
      <c r="AW98" s="96">
        <v>0</v>
      </c>
      <c r="AX98" s="51">
        <v>0</v>
      </c>
      <c r="AY98" s="53">
        <v>0</v>
      </c>
      <c r="AZ98" s="99">
        <v>0</v>
      </c>
      <c r="BB98" s="98">
        <v>0</v>
      </c>
      <c r="BC98" s="51">
        <v>0</v>
      </c>
      <c r="BD98" s="51">
        <v>0</v>
      </c>
      <c r="BE98" s="51">
        <v>0</v>
      </c>
      <c r="BF98" s="51">
        <v>0</v>
      </c>
      <c r="BG98" s="99">
        <v>0</v>
      </c>
    </row>
    <row r="99" spans="2:59" ht="13.5" customHeight="1" hidden="1" thickTop="1">
      <c r="B99" s="38" t="s">
        <v>75</v>
      </c>
      <c r="C99" s="232"/>
      <c r="D99" s="233"/>
      <c r="E99" s="233"/>
      <c r="F99" s="233"/>
      <c r="G99" s="233"/>
      <c r="H99" s="233"/>
      <c r="I99" s="233"/>
      <c r="J99" s="233"/>
      <c r="K99" s="233"/>
      <c r="L99" s="233"/>
      <c r="M99" s="233"/>
      <c r="N99" s="234"/>
      <c r="O99" s="208"/>
      <c r="P99" s="209"/>
      <c r="Q99" s="208"/>
      <c r="R99" s="209"/>
      <c r="S99" s="61"/>
      <c r="T99" s="208"/>
      <c r="U99" s="209"/>
      <c r="V99" s="62"/>
      <c r="W99" s="142"/>
      <c r="X99" s="143"/>
      <c r="Y99" s="144" t="s">
        <v>168</v>
      </c>
      <c r="Z99" s="145"/>
      <c r="AA99" s="208"/>
      <c r="AB99" s="209"/>
      <c r="AC99" s="419" t="s">
        <v>168</v>
      </c>
      <c r="AD99" s="420"/>
      <c r="AE99" s="208"/>
      <c r="AF99" s="209"/>
      <c r="AG99" s="208"/>
      <c r="AH99" s="209"/>
      <c r="AK99" s="96">
        <v>0</v>
      </c>
      <c r="AL99" s="53">
        <v>0</v>
      </c>
      <c r="AM99" s="97">
        <v>0</v>
      </c>
      <c r="AO99" s="98">
        <v>0</v>
      </c>
      <c r="AP99" s="51">
        <v>0</v>
      </c>
      <c r="AQ99" s="51">
        <v>0</v>
      </c>
      <c r="AR99" s="51">
        <v>0</v>
      </c>
      <c r="AS99" s="51">
        <v>0</v>
      </c>
      <c r="AT99" s="99">
        <v>0</v>
      </c>
      <c r="AU99" s="51"/>
      <c r="AV99" s="100">
        <v>0</v>
      </c>
      <c r="AW99" s="96">
        <v>0</v>
      </c>
      <c r="AX99" s="51">
        <v>0</v>
      </c>
      <c r="AY99" s="53">
        <v>0</v>
      </c>
      <c r="AZ99" s="99">
        <v>0</v>
      </c>
      <c r="BB99" s="98">
        <v>0</v>
      </c>
      <c r="BC99" s="51">
        <v>0</v>
      </c>
      <c r="BD99" s="51">
        <v>0</v>
      </c>
      <c r="BE99" s="51">
        <v>0</v>
      </c>
      <c r="BF99" s="51">
        <v>0</v>
      </c>
      <c r="BG99" s="99">
        <v>0</v>
      </c>
    </row>
    <row r="100" spans="2:59" ht="13.5" customHeight="1" hidden="1" thickTop="1">
      <c r="B100" s="38" t="s">
        <v>76</v>
      </c>
      <c r="C100" s="232"/>
      <c r="D100" s="233"/>
      <c r="E100" s="233"/>
      <c r="F100" s="233"/>
      <c r="G100" s="233"/>
      <c r="H100" s="233"/>
      <c r="I100" s="233"/>
      <c r="J100" s="233"/>
      <c r="K100" s="233"/>
      <c r="L100" s="233"/>
      <c r="M100" s="233"/>
      <c r="N100" s="234"/>
      <c r="O100" s="208"/>
      <c r="P100" s="209"/>
      <c r="Q100" s="208"/>
      <c r="R100" s="209"/>
      <c r="S100" s="61"/>
      <c r="T100" s="208"/>
      <c r="U100" s="209"/>
      <c r="V100" s="62"/>
      <c r="W100" s="142"/>
      <c r="X100" s="143"/>
      <c r="Y100" s="144" t="s">
        <v>168</v>
      </c>
      <c r="Z100" s="145"/>
      <c r="AA100" s="208"/>
      <c r="AB100" s="209"/>
      <c r="AC100" s="419" t="s">
        <v>168</v>
      </c>
      <c r="AD100" s="420"/>
      <c r="AE100" s="208"/>
      <c r="AF100" s="209"/>
      <c r="AG100" s="208"/>
      <c r="AH100" s="209"/>
      <c r="AK100" s="96">
        <v>0</v>
      </c>
      <c r="AL100" s="53">
        <v>0</v>
      </c>
      <c r="AM100" s="97">
        <v>0</v>
      </c>
      <c r="AO100" s="98">
        <v>0</v>
      </c>
      <c r="AP100" s="51">
        <v>0</v>
      </c>
      <c r="AQ100" s="51">
        <v>0</v>
      </c>
      <c r="AR100" s="51">
        <v>0</v>
      </c>
      <c r="AS100" s="51">
        <v>0</v>
      </c>
      <c r="AT100" s="99">
        <v>0</v>
      </c>
      <c r="AU100" s="51"/>
      <c r="AV100" s="100">
        <v>0</v>
      </c>
      <c r="AW100" s="96">
        <v>0</v>
      </c>
      <c r="AX100" s="51">
        <v>0</v>
      </c>
      <c r="AY100" s="53">
        <v>0</v>
      </c>
      <c r="AZ100" s="99">
        <v>0</v>
      </c>
      <c r="BB100" s="98">
        <v>0</v>
      </c>
      <c r="BC100" s="51">
        <v>0</v>
      </c>
      <c r="BD100" s="51">
        <v>0</v>
      </c>
      <c r="BE100" s="51">
        <v>0</v>
      </c>
      <c r="BF100" s="51">
        <v>0</v>
      </c>
      <c r="BG100" s="99">
        <v>0</v>
      </c>
    </row>
    <row r="101" spans="2:59" ht="14.25" customHeight="1" hidden="1" thickBot="1" thickTop="1">
      <c r="B101" s="39" t="s">
        <v>77</v>
      </c>
      <c r="C101" s="232"/>
      <c r="D101" s="233"/>
      <c r="E101" s="233"/>
      <c r="F101" s="233"/>
      <c r="G101" s="233"/>
      <c r="H101" s="233"/>
      <c r="I101" s="233"/>
      <c r="J101" s="233"/>
      <c r="K101" s="233"/>
      <c r="L101" s="233"/>
      <c r="M101" s="233"/>
      <c r="N101" s="234"/>
      <c r="O101" s="223"/>
      <c r="P101" s="224"/>
      <c r="Q101" s="223"/>
      <c r="R101" s="224"/>
      <c r="S101" s="63"/>
      <c r="T101" s="223"/>
      <c r="U101" s="224"/>
      <c r="V101" s="78"/>
      <c r="W101" s="133"/>
      <c r="X101" s="134"/>
      <c r="Y101" s="138" t="s">
        <v>168</v>
      </c>
      <c r="Z101" s="139"/>
      <c r="AA101" s="223"/>
      <c r="AB101" s="224"/>
      <c r="AC101" s="423" t="s">
        <v>168</v>
      </c>
      <c r="AD101" s="424"/>
      <c r="AE101" s="223"/>
      <c r="AF101" s="224"/>
      <c r="AG101" s="223"/>
      <c r="AH101" s="224"/>
      <c r="AK101" s="96">
        <v>0</v>
      </c>
      <c r="AL101" s="53">
        <v>0</v>
      </c>
      <c r="AM101" s="97">
        <v>0</v>
      </c>
      <c r="AO101" s="98">
        <v>0</v>
      </c>
      <c r="AP101" s="51">
        <v>0</v>
      </c>
      <c r="AQ101" s="51">
        <v>0</v>
      </c>
      <c r="AR101" s="51">
        <v>0</v>
      </c>
      <c r="AS101" s="51">
        <v>0</v>
      </c>
      <c r="AT101" s="99">
        <v>0</v>
      </c>
      <c r="AU101" s="51"/>
      <c r="AV101" s="100">
        <v>0</v>
      </c>
      <c r="AW101" s="96">
        <v>0</v>
      </c>
      <c r="AX101" s="51">
        <v>0</v>
      </c>
      <c r="AY101" s="53">
        <v>0</v>
      </c>
      <c r="AZ101" s="99">
        <v>0</v>
      </c>
      <c r="BB101" s="98">
        <v>0</v>
      </c>
      <c r="BC101" s="51">
        <v>0</v>
      </c>
      <c r="BD101" s="51">
        <v>0</v>
      </c>
      <c r="BE101" s="51">
        <v>0</v>
      </c>
      <c r="BF101" s="51">
        <v>0</v>
      </c>
      <c r="BG101" s="99">
        <v>0</v>
      </c>
    </row>
    <row r="102" spans="2:59" ht="14.25" customHeight="1" hidden="1" thickBot="1" thickTop="1">
      <c r="B102" s="411" t="s">
        <v>79</v>
      </c>
      <c r="C102" s="412"/>
      <c r="D102" s="412"/>
      <c r="E102" s="412"/>
      <c r="F102" s="412"/>
      <c r="G102" s="412"/>
      <c r="H102" s="412"/>
      <c r="I102" s="412"/>
      <c r="J102" s="412"/>
      <c r="K102" s="412"/>
      <c r="L102" s="412"/>
      <c r="M102" s="412"/>
      <c r="N102" s="413"/>
      <c r="O102" s="414"/>
      <c r="P102" s="415"/>
      <c r="Q102" s="221" t="s">
        <v>168</v>
      </c>
      <c r="R102" s="222"/>
      <c r="S102" s="64"/>
      <c r="T102" s="408" t="s">
        <v>168</v>
      </c>
      <c r="U102" s="222"/>
      <c r="V102" s="64"/>
      <c r="W102" s="408" t="s">
        <v>168</v>
      </c>
      <c r="X102" s="222"/>
      <c r="Y102" s="64" t="s">
        <v>168</v>
      </c>
      <c r="Z102" s="135"/>
      <c r="AA102" s="221" t="s">
        <v>168</v>
      </c>
      <c r="AB102" s="222"/>
      <c r="AC102" s="406"/>
      <c r="AD102" s="407"/>
      <c r="AE102" s="221"/>
      <c r="AF102" s="222"/>
      <c r="AG102" s="221" t="s">
        <v>168</v>
      </c>
      <c r="AH102" s="222"/>
      <c r="AK102" s="96">
        <v>0</v>
      </c>
      <c r="AL102" s="53">
        <v>0</v>
      </c>
      <c r="AM102" s="97">
        <v>0</v>
      </c>
      <c r="AO102" s="98">
        <v>0</v>
      </c>
      <c r="AP102" s="51">
        <v>0</v>
      </c>
      <c r="AQ102" s="51">
        <v>0</v>
      </c>
      <c r="AR102" s="51">
        <v>0</v>
      </c>
      <c r="AS102" s="51">
        <v>0</v>
      </c>
      <c r="AT102" s="99">
        <v>0</v>
      </c>
      <c r="AU102" s="51"/>
      <c r="AV102" s="100">
        <v>0</v>
      </c>
      <c r="AW102" s="96">
        <v>0</v>
      </c>
      <c r="AX102" s="51">
        <v>0</v>
      </c>
      <c r="AY102" s="53">
        <v>0</v>
      </c>
      <c r="AZ102" s="99">
        <v>0</v>
      </c>
      <c r="BB102" s="98">
        <v>0</v>
      </c>
      <c r="BC102" s="51">
        <v>0</v>
      </c>
      <c r="BD102" s="51">
        <v>0</v>
      </c>
      <c r="BE102" s="51">
        <v>0</v>
      </c>
      <c r="BF102" s="51">
        <v>0</v>
      </c>
      <c r="BG102" s="99">
        <v>0</v>
      </c>
    </row>
    <row r="103" spans="2:59" ht="13.5" customHeight="1" hidden="1">
      <c r="B103" s="33"/>
      <c r="C103" s="389" t="s">
        <v>82</v>
      </c>
      <c r="D103" s="389"/>
      <c r="E103" s="389"/>
      <c r="F103" s="389"/>
      <c r="G103" s="389"/>
      <c r="H103" s="389"/>
      <c r="I103" s="389"/>
      <c r="J103" s="389"/>
      <c r="K103" s="389"/>
      <c r="L103" s="389"/>
      <c r="M103" s="389"/>
      <c r="N103" s="389"/>
      <c r="O103" s="389"/>
      <c r="P103" s="390"/>
      <c r="Q103" s="239" t="s">
        <v>65</v>
      </c>
      <c r="R103" s="240"/>
      <c r="S103" s="239" t="s">
        <v>10</v>
      </c>
      <c r="T103" s="385"/>
      <c r="U103" s="240"/>
      <c r="V103" s="239" t="s">
        <v>131</v>
      </c>
      <c r="W103" s="385"/>
      <c r="X103" s="240"/>
      <c r="Y103" s="239" t="s">
        <v>1</v>
      </c>
      <c r="Z103" s="240"/>
      <c r="AA103" s="239" t="s">
        <v>0</v>
      </c>
      <c r="AB103" s="240"/>
      <c r="AC103" s="154" t="s">
        <v>134</v>
      </c>
      <c r="AD103" s="155"/>
      <c r="AE103" s="157" t="s">
        <v>114</v>
      </c>
      <c r="AF103" s="158"/>
      <c r="AG103" s="210" t="s">
        <v>78</v>
      </c>
      <c r="AH103" s="211"/>
      <c r="AK103" s="96">
        <v>0</v>
      </c>
      <c r="AL103" s="53">
        <v>0</v>
      </c>
      <c r="AM103" s="97">
        <v>0</v>
      </c>
      <c r="AO103" s="98">
        <v>0</v>
      </c>
      <c r="AP103" s="51">
        <v>0</v>
      </c>
      <c r="AQ103" s="51">
        <v>0</v>
      </c>
      <c r="AR103" s="51">
        <v>0</v>
      </c>
      <c r="AS103" s="51">
        <v>0</v>
      </c>
      <c r="AT103" s="99">
        <v>0</v>
      </c>
      <c r="AU103" s="51"/>
      <c r="AV103" s="100">
        <v>0</v>
      </c>
      <c r="AW103" s="96">
        <v>0</v>
      </c>
      <c r="AX103" s="51">
        <v>0</v>
      </c>
      <c r="AY103" s="53">
        <v>0</v>
      </c>
      <c r="AZ103" s="99">
        <v>0</v>
      </c>
      <c r="BB103" s="98">
        <v>0</v>
      </c>
      <c r="BC103" s="51">
        <v>0</v>
      </c>
      <c r="BD103" s="51">
        <v>0</v>
      </c>
      <c r="BE103" s="51">
        <v>0</v>
      </c>
      <c r="BF103" s="51">
        <v>0</v>
      </c>
      <c r="BG103" s="99">
        <v>0</v>
      </c>
    </row>
    <row r="104" spans="2:59" ht="14.25" customHeight="1" hidden="1" thickBot="1" thickTop="1">
      <c r="B104" s="37" t="s">
        <v>64</v>
      </c>
      <c r="C104" s="416" t="s">
        <v>88</v>
      </c>
      <c r="D104" s="417"/>
      <c r="E104" s="417"/>
      <c r="F104" s="417"/>
      <c r="G104" s="417"/>
      <c r="H104" s="417"/>
      <c r="I104" s="417"/>
      <c r="J104" s="417"/>
      <c r="K104" s="417"/>
      <c r="L104" s="417"/>
      <c r="M104" s="417"/>
      <c r="N104" s="418"/>
      <c r="O104" s="416" t="s">
        <v>86</v>
      </c>
      <c r="P104" s="418"/>
      <c r="Q104" s="217" t="s">
        <v>133</v>
      </c>
      <c r="R104" s="218"/>
      <c r="S104" s="77" t="s">
        <v>132</v>
      </c>
      <c r="T104" s="217" t="s">
        <v>133</v>
      </c>
      <c r="U104" s="218"/>
      <c r="V104" s="67" t="s">
        <v>132</v>
      </c>
      <c r="W104" s="217" t="s">
        <v>133</v>
      </c>
      <c r="X104" s="218"/>
      <c r="Y104" s="217" t="s">
        <v>133</v>
      </c>
      <c r="Z104" s="218"/>
      <c r="AA104" s="161" t="s">
        <v>133</v>
      </c>
      <c r="AB104" s="162"/>
      <c r="AC104" s="161" t="s">
        <v>91</v>
      </c>
      <c r="AD104" s="162"/>
      <c r="AE104" s="159"/>
      <c r="AF104" s="160"/>
      <c r="AG104" s="212"/>
      <c r="AH104" s="213"/>
      <c r="AK104" s="96">
        <v>0</v>
      </c>
      <c r="AL104" s="53">
        <v>0</v>
      </c>
      <c r="AM104" s="97">
        <v>0</v>
      </c>
      <c r="AO104" s="98">
        <v>0</v>
      </c>
      <c r="AP104" s="51">
        <v>0</v>
      </c>
      <c r="AQ104" s="51">
        <v>0</v>
      </c>
      <c r="AR104" s="51">
        <v>0</v>
      </c>
      <c r="AS104" s="51">
        <v>0</v>
      </c>
      <c r="AT104" s="99">
        <v>0</v>
      </c>
      <c r="AU104" s="51"/>
      <c r="AV104" s="100">
        <v>0</v>
      </c>
      <c r="AW104" s="96">
        <v>0</v>
      </c>
      <c r="AX104" s="51">
        <v>0</v>
      </c>
      <c r="AY104" s="53">
        <v>0</v>
      </c>
      <c r="AZ104" s="99">
        <v>0</v>
      </c>
      <c r="BB104" s="98">
        <v>0</v>
      </c>
      <c r="BC104" s="51">
        <v>0</v>
      </c>
      <c r="BD104" s="51">
        <v>0</v>
      </c>
      <c r="BE104" s="51">
        <v>0</v>
      </c>
      <c r="BF104" s="51">
        <v>0</v>
      </c>
      <c r="BG104" s="99">
        <v>0</v>
      </c>
    </row>
    <row r="105" spans="2:59" ht="12.75" customHeight="1" hidden="1">
      <c r="B105" s="38" t="s">
        <v>66</v>
      </c>
      <c r="C105" s="232"/>
      <c r="D105" s="233"/>
      <c r="E105" s="233"/>
      <c r="F105" s="233"/>
      <c r="G105" s="233"/>
      <c r="H105" s="233"/>
      <c r="I105" s="233"/>
      <c r="J105" s="233"/>
      <c r="K105" s="233"/>
      <c r="L105" s="233"/>
      <c r="M105" s="233"/>
      <c r="N105" s="234"/>
      <c r="O105" s="208" t="s">
        <v>115</v>
      </c>
      <c r="P105" s="209"/>
      <c r="Q105" s="219"/>
      <c r="R105" s="220"/>
      <c r="S105" s="69"/>
      <c r="T105" s="219"/>
      <c r="U105" s="220"/>
      <c r="V105" s="65"/>
      <c r="W105" s="219"/>
      <c r="X105" s="220"/>
      <c r="Y105" s="397" t="s">
        <v>168</v>
      </c>
      <c r="Z105" s="398"/>
      <c r="AA105" s="148"/>
      <c r="AB105" s="149"/>
      <c r="AC105" s="152" t="s">
        <v>168</v>
      </c>
      <c r="AD105" s="153"/>
      <c r="AE105" s="219"/>
      <c r="AF105" s="220"/>
      <c r="AG105" s="219"/>
      <c r="AH105" s="220"/>
      <c r="AK105" s="96">
        <v>0</v>
      </c>
      <c r="AL105" s="53">
        <v>0</v>
      </c>
      <c r="AM105" s="97">
        <v>0</v>
      </c>
      <c r="AO105" s="98">
        <v>1</v>
      </c>
      <c r="AP105" s="51" t="s">
        <v>168</v>
      </c>
      <c r="AQ105" s="51">
        <v>0</v>
      </c>
      <c r="AR105" s="51">
        <v>0</v>
      </c>
      <c r="AS105" s="51">
        <v>0</v>
      </c>
      <c r="AT105" s="99">
        <v>0</v>
      </c>
      <c r="AU105" s="51"/>
      <c r="AV105" s="100">
        <v>0</v>
      </c>
      <c r="AW105" s="96">
        <v>0</v>
      </c>
      <c r="AX105" s="51">
        <v>0</v>
      </c>
      <c r="AY105" s="53">
        <v>0</v>
      </c>
      <c r="AZ105" s="99">
        <v>0</v>
      </c>
      <c r="BB105" s="98">
        <v>0</v>
      </c>
      <c r="BC105" s="51">
        <v>0</v>
      </c>
      <c r="BD105" s="51">
        <v>0</v>
      </c>
      <c r="BE105" s="51">
        <v>0</v>
      </c>
      <c r="BF105" s="51">
        <v>0</v>
      </c>
      <c r="BG105" s="99">
        <v>0</v>
      </c>
    </row>
    <row r="106" spans="2:59" ht="12.75" customHeight="1" hidden="1">
      <c r="B106" s="38" t="s">
        <v>67</v>
      </c>
      <c r="C106" s="232"/>
      <c r="D106" s="233"/>
      <c r="E106" s="233"/>
      <c r="F106" s="233"/>
      <c r="G106" s="233"/>
      <c r="H106" s="233"/>
      <c r="I106" s="233"/>
      <c r="J106" s="233"/>
      <c r="K106" s="233"/>
      <c r="L106" s="233"/>
      <c r="M106" s="233"/>
      <c r="N106" s="234"/>
      <c r="O106" s="208"/>
      <c r="P106" s="209"/>
      <c r="Q106" s="208"/>
      <c r="R106" s="209"/>
      <c r="S106" s="61"/>
      <c r="T106" s="208"/>
      <c r="U106" s="209"/>
      <c r="V106" s="62"/>
      <c r="W106" s="208"/>
      <c r="X106" s="209"/>
      <c r="Y106" s="253" t="s">
        <v>168</v>
      </c>
      <c r="Z106" s="254"/>
      <c r="AA106" s="142"/>
      <c r="AB106" s="143"/>
      <c r="AC106" s="146" t="s">
        <v>168</v>
      </c>
      <c r="AD106" s="147"/>
      <c r="AE106" s="208"/>
      <c r="AF106" s="209"/>
      <c r="AG106" s="208"/>
      <c r="AH106" s="209"/>
      <c r="AK106" s="96">
        <v>0</v>
      </c>
      <c r="AL106" s="53">
        <v>0</v>
      </c>
      <c r="AM106" s="97">
        <v>0</v>
      </c>
      <c r="AO106" s="98">
        <v>0</v>
      </c>
      <c r="AP106" s="51">
        <v>0</v>
      </c>
      <c r="AQ106" s="51">
        <v>0</v>
      </c>
      <c r="AR106" s="51">
        <v>0</v>
      </c>
      <c r="AS106" s="51">
        <v>0</v>
      </c>
      <c r="AT106" s="99">
        <v>0</v>
      </c>
      <c r="AU106" s="51"/>
      <c r="AV106" s="100">
        <v>0</v>
      </c>
      <c r="AW106" s="96">
        <v>0</v>
      </c>
      <c r="AX106" s="51">
        <v>0</v>
      </c>
      <c r="AY106" s="53">
        <v>0</v>
      </c>
      <c r="AZ106" s="99">
        <v>0</v>
      </c>
      <c r="BB106" s="98">
        <v>0</v>
      </c>
      <c r="BC106" s="51">
        <v>0</v>
      </c>
      <c r="BD106" s="51">
        <v>0</v>
      </c>
      <c r="BE106" s="51">
        <v>0</v>
      </c>
      <c r="BF106" s="51">
        <v>0</v>
      </c>
      <c r="BG106" s="99">
        <v>0</v>
      </c>
    </row>
    <row r="107" spans="2:59" ht="12.75" customHeight="1" hidden="1">
      <c r="B107" s="38" t="s">
        <v>68</v>
      </c>
      <c r="C107" s="232"/>
      <c r="D107" s="233"/>
      <c r="E107" s="233"/>
      <c r="F107" s="233"/>
      <c r="G107" s="233"/>
      <c r="H107" s="233"/>
      <c r="I107" s="233"/>
      <c r="J107" s="233"/>
      <c r="K107" s="233"/>
      <c r="L107" s="233"/>
      <c r="M107" s="233"/>
      <c r="N107" s="234"/>
      <c r="O107" s="208"/>
      <c r="P107" s="209"/>
      <c r="Q107" s="208"/>
      <c r="R107" s="209"/>
      <c r="S107" s="61"/>
      <c r="T107" s="208"/>
      <c r="U107" s="209"/>
      <c r="V107" s="62"/>
      <c r="W107" s="208"/>
      <c r="X107" s="209"/>
      <c r="Y107" s="253" t="s">
        <v>168</v>
      </c>
      <c r="Z107" s="254"/>
      <c r="AA107" s="142"/>
      <c r="AB107" s="143"/>
      <c r="AC107" s="146" t="s">
        <v>168</v>
      </c>
      <c r="AD107" s="147"/>
      <c r="AE107" s="208"/>
      <c r="AF107" s="209"/>
      <c r="AG107" s="208"/>
      <c r="AH107" s="209"/>
      <c r="AK107" s="96">
        <v>0</v>
      </c>
      <c r="AL107" s="53">
        <v>0</v>
      </c>
      <c r="AM107" s="97">
        <v>0</v>
      </c>
      <c r="AO107" s="98">
        <v>0</v>
      </c>
      <c r="AP107" s="51">
        <v>0</v>
      </c>
      <c r="AQ107" s="51">
        <v>0</v>
      </c>
      <c r="AR107" s="51">
        <v>0</v>
      </c>
      <c r="AS107" s="51">
        <v>0</v>
      </c>
      <c r="AT107" s="99">
        <v>0</v>
      </c>
      <c r="AU107" s="51"/>
      <c r="AV107" s="100">
        <v>0</v>
      </c>
      <c r="AW107" s="96">
        <v>0</v>
      </c>
      <c r="AX107" s="51">
        <v>0</v>
      </c>
      <c r="AY107" s="53">
        <v>0</v>
      </c>
      <c r="AZ107" s="99">
        <v>0</v>
      </c>
      <c r="BB107" s="98">
        <v>0</v>
      </c>
      <c r="BC107" s="51">
        <v>0</v>
      </c>
      <c r="BD107" s="51">
        <v>0</v>
      </c>
      <c r="BE107" s="51">
        <v>0</v>
      </c>
      <c r="BF107" s="51">
        <v>0</v>
      </c>
      <c r="BG107" s="99">
        <v>0</v>
      </c>
    </row>
    <row r="108" spans="2:59" ht="12.75" customHeight="1" hidden="1">
      <c r="B108" s="38" t="s">
        <v>69</v>
      </c>
      <c r="C108" s="232"/>
      <c r="D108" s="233"/>
      <c r="E108" s="233"/>
      <c r="F108" s="233"/>
      <c r="G108" s="233"/>
      <c r="H108" s="233"/>
      <c r="I108" s="233"/>
      <c r="J108" s="233"/>
      <c r="K108" s="233"/>
      <c r="L108" s="233"/>
      <c r="M108" s="233"/>
      <c r="N108" s="234"/>
      <c r="O108" s="208"/>
      <c r="P108" s="209"/>
      <c r="Q108" s="208"/>
      <c r="R108" s="209"/>
      <c r="S108" s="61"/>
      <c r="T108" s="208"/>
      <c r="U108" s="209"/>
      <c r="V108" s="62" t="s">
        <v>120</v>
      </c>
      <c r="W108" s="208"/>
      <c r="X108" s="209"/>
      <c r="Y108" s="253" t="s">
        <v>168</v>
      </c>
      <c r="Z108" s="254"/>
      <c r="AA108" s="142"/>
      <c r="AB108" s="143"/>
      <c r="AC108" s="146" t="s">
        <v>168</v>
      </c>
      <c r="AD108" s="147"/>
      <c r="AE108" s="208"/>
      <c r="AF108" s="209"/>
      <c r="AG108" s="208"/>
      <c r="AH108" s="209"/>
      <c r="AK108" s="96">
        <v>0</v>
      </c>
      <c r="AL108" s="53">
        <v>0</v>
      </c>
      <c r="AM108" s="97">
        <v>0</v>
      </c>
      <c r="AO108" s="98">
        <v>0</v>
      </c>
      <c r="AP108" s="51">
        <v>0</v>
      </c>
      <c r="AQ108" s="51">
        <v>0</v>
      </c>
      <c r="AR108" s="51">
        <v>0</v>
      </c>
      <c r="AS108" s="51">
        <v>0</v>
      </c>
      <c r="AT108" s="99">
        <v>0</v>
      </c>
      <c r="AU108" s="51"/>
      <c r="AV108" s="100">
        <v>0</v>
      </c>
      <c r="AW108" s="96">
        <v>0</v>
      </c>
      <c r="AX108" s="51">
        <v>0</v>
      </c>
      <c r="AY108" s="53">
        <v>0</v>
      </c>
      <c r="AZ108" s="99">
        <v>0</v>
      </c>
      <c r="BB108" s="98">
        <v>0</v>
      </c>
      <c r="BC108" s="51">
        <v>0</v>
      </c>
      <c r="BD108" s="51">
        <v>0</v>
      </c>
      <c r="BE108" s="51">
        <v>0</v>
      </c>
      <c r="BF108" s="51">
        <v>0</v>
      </c>
      <c r="BG108" s="99">
        <v>0</v>
      </c>
    </row>
    <row r="109" spans="2:59" ht="12.75" customHeight="1" hidden="1">
      <c r="B109" s="38" t="s">
        <v>69</v>
      </c>
      <c r="C109" s="232"/>
      <c r="D109" s="233"/>
      <c r="E109" s="233"/>
      <c r="F109" s="233"/>
      <c r="G109" s="233"/>
      <c r="H109" s="233"/>
      <c r="I109" s="233"/>
      <c r="J109" s="233"/>
      <c r="K109" s="233"/>
      <c r="L109" s="233"/>
      <c r="M109" s="233"/>
      <c r="N109" s="234"/>
      <c r="O109" s="208"/>
      <c r="P109" s="209"/>
      <c r="Q109" s="208"/>
      <c r="R109" s="209"/>
      <c r="S109" s="61"/>
      <c r="T109" s="208"/>
      <c r="U109" s="209"/>
      <c r="V109" s="62" t="s">
        <v>120</v>
      </c>
      <c r="W109" s="208"/>
      <c r="X109" s="209"/>
      <c r="Y109" s="253" t="s">
        <v>168</v>
      </c>
      <c r="Z109" s="254"/>
      <c r="AA109" s="142"/>
      <c r="AB109" s="143"/>
      <c r="AC109" s="146" t="s">
        <v>168</v>
      </c>
      <c r="AD109" s="147"/>
      <c r="AE109" s="208"/>
      <c r="AF109" s="209"/>
      <c r="AG109" s="208"/>
      <c r="AH109" s="209"/>
      <c r="AK109" s="96">
        <v>0</v>
      </c>
      <c r="AL109" s="53">
        <v>0</v>
      </c>
      <c r="AM109" s="97">
        <v>0</v>
      </c>
      <c r="AO109" s="98">
        <v>0</v>
      </c>
      <c r="AP109" s="51">
        <v>0</v>
      </c>
      <c r="AQ109" s="51">
        <v>0</v>
      </c>
      <c r="AR109" s="51">
        <v>0</v>
      </c>
      <c r="AS109" s="51">
        <v>0</v>
      </c>
      <c r="AT109" s="99">
        <v>0</v>
      </c>
      <c r="AU109" s="51"/>
      <c r="AV109" s="100">
        <v>0</v>
      </c>
      <c r="AW109" s="96">
        <v>0</v>
      </c>
      <c r="AX109" s="51">
        <v>0</v>
      </c>
      <c r="AY109" s="53">
        <v>0</v>
      </c>
      <c r="AZ109" s="99">
        <v>0</v>
      </c>
      <c r="BB109" s="98">
        <v>0</v>
      </c>
      <c r="BC109" s="51">
        <v>0</v>
      </c>
      <c r="BD109" s="51">
        <v>0</v>
      </c>
      <c r="BE109" s="51">
        <v>0</v>
      </c>
      <c r="BF109" s="51">
        <v>0</v>
      </c>
      <c r="BG109" s="99">
        <v>0</v>
      </c>
    </row>
    <row r="110" spans="2:59" ht="12.75" customHeight="1" hidden="1">
      <c r="B110" s="38" t="s">
        <v>70</v>
      </c>
      <c r="C110" s="232"/>
      <c r="D110" s="233"/>
      <c r="E110" s="233"/>
      <c r="F110" s="233"/>
      <c r="G110" s="233"/>
      <c r="H110" s="233"/>
      <c r="I110" s="233"/>
      <c r="J110" s="233"/>
      <c r="K110" s="233"/>
      <c r="L110" s="233"/>
      <c r="M110" s="233"/>
      <c r="N110" s="234"/>
      <c r="O110" s="208"/>
      <c r="P110" s="209"/>
      <c r="Q110" s="208"/>
      <c r="R110" s="209"/>
      <c r="S110" s="61"/>
      <c r="T110" s="208"/>
      <c r="U110" s="209"/>
      <c r="V110" s="62" t="s">
        <v>120</v>
      </c>
      <c r="W110" s="208"/>
      <c r="X110" s="209"/>
      <c r="Y110" s="253" t="s">
        <v>168</v>
      </c>
      <c r="Z110" s="254"/>
      <c r="AA110" s="142"/>
      <c r="AB110" s="143"/>
      <c r="AC110" s="146" t="s">
        <v>168</v>
      </c>
      <c r="AD110" s="147"/>
      <c r="AE110" s="208"/>
      <c r="AF110" s="209"/>
      <c r="AG110" s="208"/>
      <c r="AH110" s="209"/>
      <c r="AK110" s="96">
        <v>0</v>
      </c>
      <c r="AL110" s="53">
        <v>0</v>
      </c>
      <c r="AM110" s="97">
        <v>0</v>
      </c>
      <c r="AO110" s="98">
        <v>0</v>
      </c>
      <c r="AP110" s="51">
        <v>0</v>
      </c>
      <c r="AQ110" s="51">
        <v>0</v>
      </c>
      <c r="AR110" s="51">
        <v>0</v>
      </c>
      <c r="AS110" s="51">
        <v>0</v>
      </c>
      <c r="AT110" s="99">
        <v>0</v>
      </c>
      <c r="AU110" s="51"/>
      <c r="AV110" s="100">
        <v>0</v>
      </c>
      <c r="AW110" s="96">
        <v>0</v>
      </c>
      <c r="AX110" s="51">
        <v>0</v>
      </c>
      <c r="AY110" s="53">
        <v>0</v>
      </c>
      <c r="AZ110" s="99">
        <v>0</v>
      </c>
      <c r="BB110" s="98">
        <v>0</v>
      </c>
      <c r="BC110" s="51">
        <v>0</v>
      </c>
      <c r="BD110" s="51">
        <v>0</v>
      </c>
      <c r="BE110" s="51">
        <v>0</v>
      </c>
      <c r="BF110" s="51">
        <v>0</v>
      </c>
      <c r="BG110" s="99">
        <v>0</v>
      </c>
    </row>
    <row r="111" spans="2:59" ht="12" customHeight="1" hidden="1">
      <c r="B111" s="38" t="s">
        <v>71</v>
      </c>
      <c r="C111" s="232"/>
      <c r="D111" s="233"/>
      <c r="E111" s="233"/>
      <c r="F111" s="233"/>
      <c r="G111" s="233"/>
      <c r="H111" s="233"/>
      <c r="I111" s="233"/>
      <c r="J111" s="233"/>
      <c r="K111" s="233"/>
      <c r="L111" s="233"/>
      <c r="M111" s="233"/>
      <c r="N111" s="234"/>
      <c r="O111" s="208"/>
      <c r="P111" s="209"/>
      <c r="Q111" s="208"/>
      <c r="R111" s="209"/>
      <c r="S111" s="61"/>
      <c r="T111" s="208"/>
      <c r="U111" s="209"/>
      <c r="V111" s="62"/>
      <c r="W111" s="208"/>
      <c r="X111" s="209"/>
      <c r="Y111" s="253" t="s">
        <v>168</v>
      </c>
      <c r="Z111" s="254"/>
      <c r="AA111" s="142"/>
      <c r="AB111" s="143"/>
      <c r="AC111" s="146" t="s">
        <v>168</v>
      </c>
      <c r="AD111" s="147"/>
      <c r="AE111" s="208"/>
      <c r="AF111" s="209"/>
      <c r="AG111" s="208"/>
      <c r="AH111" s="209"/>
      <c r="AK111" s="96">
        <v>0</v>
      </c>
      <c r="AL111" s="53">
        <v>0</v>
      </c>
      <c r="AM111" s="97">
        <v>0</v>
      </c>
      <c r="AO111" s="98">
        <v>0</v>
      </c>
      <c r="AP111" s="51">
        <v>0</v>
      </c>
      <c r="AQ111" s="51">
        <v>0</v>
      </c>
      <c r="AR111" s="51">
        <v>0</v>
      </c>
      <c r="AS111" s="51">
        <v>0</v>
      </c>
      <c r="AT111" s="99">
        <v>0</v>
      </c>
      <c r="AU111" s="51"/>
      <c r="AV111" s="100">
        <v>0</v>
      </c>
      <c r="AW111" s="96">
        <v>0</v>
      </c>
      <c r="AX111" s="51">
        <v>0</v>
      </c>
      <c r="AY111" s="53">
        <v>0</v>
      </c>
      <c r="AZ111" s="99">
        <v>0</v>
      </c>
      <c r="BB111" s="98">
        <v>0</v>
      </c>
      <c r="BC111" s="51">
        <v>0</v>
      </c>
      <c r="BD111" s="51">
        <v>0</v>
      </c>
      <c r="BE111" s="51">
        <v>0</v>
      </c>
      <c r="BF111" s="51">
        <v>0</v>
      </c>
      <c r="BG111" s="99">
        <v>0</v>
      </c>
    </row>
    <row r="112" spans="2:59" ht="13.5" customHeight="1" hidden="1" thickTop="1">
      <c r="B112" s="38" t="s">
        <v>73</v>
      </c>
      <c r="C112" s="232"/>
      <c r="D112" s="233"/>
      <c r="E112" s="233"/>
      <c r="F112" s="233"/>
      <c r="G112" s="233"/>
      <c r="H112" s="233"/>
      <c r="I112" s="233"/>
      <c r="J112" s="233"/>
      <c r="K112" s="233"/>
      <c r="L112" s="233"/>
      <c r="M112" s="233"/>
      <c r="N112" s="234"/>
      <c r="O112" s="208"/>
      <c r="P112" s="209"/>
      <c r="Q112" s="208"/>
      <c r="R112" s="209"/>
      <c r="S112" s="61"/>
      <c r="T112" s="208"/>
      <c r="U112" s="209"/>
      <c r="V112" s="62"/>
      <c r="W112" s="208"/>
      <c r="X112" s="209"/>
      <c r="Y112" s="253" t="s">
        <v>168</v>
      </c>
      <c r="Z112" s="254"/>
      <c r="AA112" s="142"/>
      <c r="AB112" s="143"/>
      <c r="AC112" s="146" t="s">
        <v>168</v>
      </c>
      <c r="AD112" s="147"/>
      <c r="AE112" s="208"/>
      <c r="AF112" s="209"/>
      <c r="AG112" s="208"/>
      <c r="AH112" s="209"/>
      <c r="AK112" s="96">
        <v>0</v>
      </c>
      <c r="AL112" s="53">
        <v>0</v>
      </c>
      <c r="AM112" s="97">
        <v>0</v>
      </c>
      <c r="AO112" s="98">
        <v>0</v>
      </c>
      <c r="AP112" s="51">
        <v>0</v>
      </c>
      <c r="AQ112" s="51">
        <v>0</v>
      </c>
      <c r="AR112" s="51">
        <v>0</v>
      </c>
      <c r="AS112" s="51">
        <v>0</v>
      </c>
      <c r="AT112" s="99">
        <v>0</v>
      </c>
      <c r="AU112" s="51"/>
      <c r="AV112" s="100">
        <v>0</v>
      </c>
      <c r="AW112" s="96">
        <v>0</v>
      </c>
      <c r="AX112" s="51">
        <v>0</v>
      </c>
      <c r="AY112" s="53">
        <v>0</v>
      </c>
      <c r="AZ112" s="99">
        <v>0</v>
      </c>
      <c r="BB112" s="98">
        <v>0</v>
      </c>
      <c r="BC112" s="51">
        <v>0</v>
      </c>
      <c r="BD112" s="51">
        <v>0</v>
      </c>
      <c r="BE112" s="51">
        <v>0</v>
      </c>
      <c r="BF112" s="51">
        <v>0</v>
      </c>
      <c r="BG112" s="99">
        <v>0</v>
      </c>
    </row>
    <row r="113" spans="2:59" ht="13.5" customHeight="1" hidden="1" thickTop="1">
      <c r="B113" s="38" t="s">
        <v>74</v>
      </c>
      <c r="C113" s="232"/>
      <c r="D113" s="233"/>
      <c r="E113" s="233"/>
      <c r="F113" s="233"/>
      <c r="G113" s="233"/>
      <c r="H113" s="233"/>
      <c r="I113" s="233"/>
      <c r="J113" s="233"/>
      <c r="K113" s="233"/>
      <c r="L113" s="233"/>
      <c r="M113" s="233"/>
      <c r="N113" s="234"/>
      <c r="O113" s="208"/>
      <c r="P113" s="209"/>
      <c r="Q113" s="208"/>
      <c r="R113" s="209"/>
      <c r="S113" s="61"/>
      <c r="T113" s="208"/>
      <c r="U113" s="209"/>
      <c r="V113" s="62"/>
      <c r="W113" s="208"/>
      <c r="X113" s="209"/>
      <c r="Y113" s="253" t="s">
        <v>168</v>
      </c>
      <c r="Z113" s="254"/>
      <c r="AA113" s="142"/>
      <c r="AB113" s="143"/>
      <c r="AC113" s="146" t="s">
        <v>168</v>
      </c>
      <c r="AD113" s="147"/>
      <c r="AE113" s="208"/>
      <c r="AF113" s="209"/>
      <c r="AG113" s="208"/>
      <c r="AH113" s="209"/>
      <c r="AK113" s="96">
        <v>0</v>
      </c>
      <c r="AL113" s="53">
        <v>0</v>
      </c>
      <c r="AM113" s="97">
        <v>0</v>
      </c>
      <c r="AO113" s="98">
        <v>0</v>
      </c>
      <c r="AP113" s="51">
        <v>0</v>
      </c>
      <c r="AQ113" s="51">
        <v>0</v>
      </c>
      <c r="AR113" s="51">
        <v>0</v>
      </c>
      <c r="AS113" s="51">
        <v>0</v>
      </c>
      <c r="AT113" s="99">
        <v>0</v>
      </c>
      <c r="AU113" s="51"/>
      <c r="AV113" s="100">
        <v>0</v>
      </c>
      <c r="AW113" s="96">
        <v>0</v>
      </c>
      <c r="AX113" s="51">
        <v>0</v>
      </c>
      <c r="AY113" s="53">
        <v>0</v>
      </c>
      <c r="AZ113" s="99">
        <v>0</v>
      </c>
      <c r="BB113" s="98">
        <v>0</v>
      </c>
      <c r="BC113" s="51">
        <v>0</v>
      </c>
      <c r="BD113" s="51">
        <v>0</v>
      </c>
      <c r="BE113" s="51">
        <v>0</v>
      </c>
      <c r="BF113" s="51">
        <v>0</v>
      </c>
      <c r="BG113" s="99">
        <v>0</v>
      </c>
    </row>
    <row r="114" spans="2:59" ht="13.5" customHeight="1" hidden="1" thickTop="1">
      <c r="B114" s="38" t="s">
        <v>75</v>
      </c>
      <c r="C114" s="232"/>
      <c r="D114" s="233"/>
      <c r="E114" s="233"/>
      <c r="F114" s="233"/>
      <c r="G114" s="233"/>
      <c r="H114" s="233"/>
      <c r="I114" s="233"/>
      <c r="J114" s="233"/>
      <c r="K114" s="233"/>
      <c r="L114" s="233"/>
      <c r="M114" s="233"/>
      <c r="N114" s="234"/>
      <c r="O114" s="208"/>
      <c r="P114" s="209"/>
      <c r="Q114" s="208"/>
      <c r="R114" s="209"/>
      <c r="S114" s="61"/>
      <c r="T114" s="208"/>
      <c r="U114" s="209"/>
      <c r="V114" s="62"/>
      <c r="W114" s="208"/>
      <c r="X114" s="209"/>
      <c r="Y114" s="253" t="s">
        <v>168</v>
      </c>
      <c r="Z114" s="254"/>
      <c r="AA114" s="142"/>
      <c r="AB114" s="143"/>
      <c r="AC114" s="146" t="s">
        <v>168</v>
      </c>
      <c r="AD114" s="147"/>
      <c r="AE114" s="208"/>
      <c r="AF114" s="209"/>
      <c r="AG114" s="208"/>
      <c r="AH114" s="209"/>
      <c r="AK114" s="96">
        <v>0</v>
      </c>
      <c r="AL114" s="53">
        <v>0</v>
      </c>
      <c r="AM114" s="97">
        <v>0</v>
      </c>
      <c r="AO114" s="98">
        <v>0</v>
      </c>
      <c r="AP114" s="51">
        <v>0</v>
      </c>
      <c r="AQ114" s="51">
        <v>0</v>
      </c>
      <c r="AR114" s="51">
        <v>0</v>
      </c>
      <c r="AS114" s="51">
        <v>0</v>
      </c>
      <c r="AT114" s="99">
        <v>0</v>
      </c>
      <c r="AU114" s="51"/>
      <c r="AV114" s="100">
        <v>0</v>
      </c>
      <c r="AW114" s="96">
        <v>0</v>
      </c>
      <c r="AX114" s="51">
        <v>0</v>
      </c>
      <c r="AY114" s="53">
        <v>0</v>
      </c>
      <c r="AZ114" s="99">
        <v>0</v>
      </c>
      <c r="BB114" s="98">
        <v>0</v>
      </c>
      <c r="BC114" s="51">
        <v>0</v>
      </c>
      <c r="BD114" s="51">
        <v>0</v>
      </c>
      <c r="BE114" s="51">
        <v>0</v>
      </c>
      <c r="BF114" s="51">
        <v>0</v>
      </c>
      <c r="BG114" s="99">
        <v>0</v>
      </c>
    </row>
    <row r="115" spans="2:59" ht="13.5" customHeight="1" hidden="1" thickTop="1">
      <c r="B115" s="38" t="s">
        <v>76</v>
      </c>
      <c r="C115" s="232"/>
      <c r="D115" s="233"/>
      <c r="E115" s="233"/>
      <c r="F115" s="233"/>
      <c r="G115" s="233"/>
      <c r="H115" s="233"/>
      <c r="I115" s="233"/>
      <c r="J115" s="233"/>
      <c r="K115" s="233"/>
      <c r="L115" s="233"/>
      <c r="M115" s="233"/>
      <c r="N115" s="234"/>
      <c r="O115" s="208"/>
      <c r="P115" s="209"/>
      <c r="Q115" s="208"/>
      <c r="R115" s="209"/>
      <c r="S115" s="61"/>
      <c r="T115" s="208"/>
      <c r="U115" s="209"/>
      <c r="V115" s="62"/>
      <c r="W115" s="208"/>
      <c r="X115" s="209"/>
      <c r="Y115" s="253" t="s">
        <v>168</v>
      </c>
      <c r="Z115" s="254"/>
      <c r="AA115" s="142"/>
      <c r="AB115" s="143"/>
      <c r="AC115" s="146" t="s">
        <v>168</v>
      </c>
      <c r="AD115" s="147"/>
      <c r="AE115" s="208"/>
      <c r="AF115" s="209"/>
      <c r="AG115" s="208"/>
      <c r="AH115" s="209"/>
      <c r="AK115" s="96">
        <v>0</v>
      </c>
      <c r="AL115" s="53">
        <v>0</v>
      </c>
      <c r="AM115" s="97">
        <v>0</v>
      </c>
      <c r="AO115" s="98">
        <v>0</v>
      </c>
      <c r="AP115" s="51">
        <v>0</v>
      </c>
      <c r="AQ115" s="51">
        <v>0</v>
      </c>
      <c r="AR115" s="51">
        <v>0</v>
      </c>
      <c r="AS115" s="51">
        <v>0</v>
      </c>
      <c r="AT115" s="99">
        <v>0</v>
      </c>
      <c r="AU115" s="51"/>
      <c r="AV115" s="100">
        <v>0</v>
      </c>
      <c r="AW115" s="96">
        <v>0</v>
      </c>
      <c r="AX115" s="51">
        <v>0</v>
      </c>
      <c r="AY115" s="53">
        <v>0</v>
      </c>
      <c r="AZ115" s="99">
        <v>0</v>
      </c>
      <c r="BB115" s="98">
        <v>0</v>
      </c>
      <c r="BC115" s="51">
        <v>0</v>
      </c>
      <c r="BD115" s="51">
        <v>0</v>
      </c>
      <c r="BE115" s="51">
        <v>0</v>
      </c>
      <c r="BF115" s="51">
        <v>0</v>
      </c>
      <c r="BG115" s="99">
        <v>0</v>
      </c>
    </row>
    <row r="116" spans="2:59" ht="14.25" customHeight="1" hidden="1" thickBot="1" thickTop="1">
      <c r="B116" s="39" t="s">
        <v>77</v>
      </c>
      <c r="C116" s="232"/>
      <c r="D116" s="233"/>
      <c r="E116" s="233"/>
      <c r="F116" s="233"/>
      <c r="G116" s="233"/>
      <c r="H116" s="233"/>
      <c r="I116" s="233"/>
      <c r="J116" s="233"/>
      <c r="K116" s="233"/>
      <c r="L116" s="233"/>
      <c r="M116" s="233"/>
      <c r="N116" s="234"/>
      <c r="O116" s="223"/>
      <c r="P116" s="224"/>
      <c r="Q116" s="223"/>
      <c r="R116" s="224"/>
      <c r="S116" s="63"/>
      <c r="T116" s="223"/>
      <c r="U116" s="224"/>
      <c r="V116" s="78"/>
      <c r="W116" s="223"/>
      <c r="X116" s="224"/>
      <c r="Y116" s="421" t="s">
        <v>168</v>
      </c>
      <c r="Z116" s="422"/>
      <c r="AA116" s="133"/>
      <c r="AB116" s="134"/>
      <c r="AC116" s="140" t="s">
        <v>168</v>
      </c>
      <c r="AD116" s="141"/>
      <c r="AE116" s="223"/>
      <c r="AF116" s="224"/>
      <c r="AG116" s="223"/>
      <c r="AH116" s="224"/>
      <c r="AK116" s="96">
        <v>0</v>
      </c>
      <c r="AL116" s="53">
        <v>0</v>
      </c>
      <c r="AM116" s="97">
        <v>0</v>
      </c>
      <c r="AO116" s="98">
        <v>0</v>
      </c>
      <c r="AP116" s="51">
        <v>0</v>
      </c>
      <c r="AQ116" s="51">
        <v>0</v>
      </c>
      <c r="AR116" s="51">
        <v>0</v>
      </c>
      <c r="AS116" s="51">
        <v>0</v>
      </c>
      <c r="AT116" s="99">
        <v>0</v>
      </c>
      <c r="AU116" s="51"/>
      <c r="AV116" s="100">
        <v>0</v>
      </c>
      <c r="AW116" s="96">
        <v>0</v>
      </c>
      <c r="AX116" s="51">
        <v>0</v>
      </c>
      <c r="AY116" s="53">
        <v>0</v>
      </c>
      <c r="AZ116" s="99">
        <v>0</v>
      </c>
      <c r="BB116" s="98">
        <v>0</v>
      </c>
      <c r="BC116" s="51">
        <v>0</v>
      </c>
      <c r="BD116" s="51">
        <v>0</v>
      </c>
      <c r="BE116" s="51">
        <v>0</v>
      </c>
      <c r="BF116" s="51">
        <v>0</v>
      </c>
      <c r="BG116" s="99">
        <v>0</v>
      </c>
    </row>
    <row r="117" spans="2:59" ht="14.25" customHeight="1" hidden="1" thickBot="1" thickTop="1">
      <c r="B117" s="411" t="s">
        <v>79</v>
      </c>
      <c r="C117" s="412"/>
      <c r="D117" s="412"/>
      <c r="E117" s="412"/>
      <c r="F117" s="412"/>
      <c r="G117" s="412"/>
      <c r="H117" s="412"/>
      <c r="I117" s="412"/>
      <c r="J117" s="412"/>
      <c r="K117" s="412"/>
      <c r="L117" s="412"/>
      <c r="M117" s="412"/>
      <c r="N117" s="413"/>
      <c r="O117" s="414"/>
      <c r="P117" s="415"/>
      <c r="Q117" s="221" t="s">
        <v>168</v>
      </c>
      <c r="R117" s="222"/>
      <c r="S117" s="64"/>
      <c r="T117" s="408" t="s">
        <v>168</v>
      </c>
      <c r="U117" s="222"/>
      <c r="V117" s="64"/>
      <c r="W117" s="408" t="s">
        <v>168</v>
      </c>
      <c r="X117" s="222"/>
      <c r="Y117" s="221" t="s">
        <v>168</v>
      </c>
      <c r="Z117" s="222"/>
      <c r="AA117" s="221" t="s">
        <v>168</v>
      </c>
      <c r="AB117" s="222"/>
      <c r="AC117" s="136"/>
      <c r="AD117" s="137"/>
      <c r="AE117" s="221"/>
      <c r="AF117" s="222"/>
      <c r="AG117" s="221" t="s">
        <v>168</v>
      </c>
      <c r="AH117" s="222"/>
      <c r="AK117" s="96">
        <v>0</v>
      </c>
      <c r="AL117" s="53">
        <v>0</v>
      </c>
      <c r="AM117" s="97">
        <v>0</v>
      </c>
      <c r="AO117" s="98">
        <v>0</v>
      </c>
      <c r="AP117" s="51">
        <v>0</v>
      </c>
      <c r="AQ117" s="51">
        <v>0</v>
      </c>
      <c r="AR117" s="51">
        <v>0</v>
      </c>
      <c r="AS117" s="51">
        <v>0</v>
      </c>
      <c r="AT117" s="99">
        <v>0</v>
      </c>
      <c r="AU117" s="51"/>
      <c r="AV117" s="100">
        <v>0</v>
      </c>
      <c r="AW117" s="96">
        <v>0</v>
      </c>
      <c r="AX117" s="51">
        <v>0</v>
      </c>
      <c r="AY117" s="53">
        <v>0</v>
      </c>
      <c r="AZ117" s="99">
        <v>0</v>
      </c>
      <c r="BB117" s="98">
        <v>0</v>
      </c>
      <c r="BC117" s="51">
        <v>0</v>
      </c>
      <c r="BD117" s="51">
        <v>0</v>
      </c>
      <c r="BE117" s="51">
        <v>0</v>
      </c>
      <c r="BF117" s="51">
        <v>0</v>
      </c>
      <c r="BG117" s="99">
        <v>0</v>
      </c>
    </row>
    <row r="118" spans="2:59" ht="13.5" customHeight="1" hidden="1">
      <c r="B118" s="33"/>
      <c r="C118" s="389" t="s">
        <v>83</v>
      </c>
      <c r="D118" s="389"/>
      <c r="E118" s="389"/>
      <c r="F118" s="389"/>
      <c r="G118" s="389"/>
      <c r="H118" s="389"/>
      <c r="I118" s="389"/>
      <c r="J118" s="389"/>
      <c r="K118" s="389"/>
      <c r="L118" s="389"/>
      <c r="M118" s="389"/>
      <c r="N118" s="389"/>
      <c r="O118" s="389"/>
      <c r="P118" s="390"/>
      <c r="Q118" s="239" t="s">
        <v>65</v>
      </c>
      <c r="R118" s="240"/>
      <c r="S118" s="239" t="s">
        <v>10</v>
      </c>
      <c r="T118" s="385"/>
      <c r="U118" s="240"/>
      <c r="V118" s="239" t="s">
        <v>131</v>
      </c>
      <c r="W118" s="385"/>
      <c r="X118" s="240"/>
      <c r="Y118" s="239" t="s">
        <v>1</v>
      </c>
      <c r="Z118" s="240"/>
      <c r="AA118" s="239" t="s">
        <v>0</v>
      </c>
      <c r="AB118" s="240"/>
      <c r="AC118" s="154" t="s">
        <v>134</v>
      </c>
      <c r="AD118" s="155"/>
      <c r="AE118" s="157" t="s">
        <v>114</v>
      </c>
      <c r="AF118" s="158"/>
      <c r="AG118" s="210" t="s">
        <v>78</v>
      </c>
      <c r="AH118" s="211"/>
      <c r="AK118" s="96">
        <v>0</v>
      </c>
      <c r="AL118" s="53">
        <v>0</v>
      </c>
      <c r="AM118" s="97">
        <v>0</v>
      </c>
      <c r="AO118" s="98">
        <v>0</v>
      </c>
      <c r="AP118" s="51">
        <v>0</v>
      </c>
      <c r="AQ118" s="51">
        <v>0</v>
      </c>
      <c r="AR118" s="51">
        <v>0</v>
      </c>
      <c r="AS118" s="51">
        <v>0</v>
      </c>
      <c r="AT118" s="99">
        <v>0</v>
      </c>
      <c r="AU118" s="51"/>
      <c r="AV118" s="100">
        <v>0</v>
      </c>
      <c r="AW118" s="96">
        <v>0</v>
      </c>
      <c r="AX118" s="51">
        <v>0</v>
      </c>
      <c r="AY118" s="53">
        <v>0</v>
      </c>
      <c r="AZ118" s="99">
        <v>0</v>
      </c>
      <c r="BB118" s="98">
        <v>0</v>
      </c>
      <c r="BC118" s="51">
        <v>0</v>
      </c>
      <c r="BD118" s="51">
        <v>0</v>
      </c>
      <c r="BE118" s="51">
        <v>0</v>
      </c>
      <c r="BF118" s="51">
        <v>0</v>
      </c>
      <c r="BG118" s="99">
        <v>0</v>
      </c>
    </row>
    <row r="119" spans="2:59" ht="14.25" customHeight="1" hidden="1" thickBot="1" thickTop="1">
      <c r="B119" s="37" t="s">
        <v>64</v>
      </c>
      <c r="C119" s="416" t="s">
        <v>88</v>
      </c>
      <c r="D119" s="417"/>
      <c r="E119" s="417"/>
      <c r="F119" s="417"/>
      <c r="G119" s="417"/>
      <c r="H119" s="417"/>
      <c r="I119" s="417"/>
      <c r="J119" s="417"/>
      <c r="K119" s="417"/>
      <c r="L119" s="417"/>
      <c r="M119" s="417"/>
      <c r="N119" s="418"/>
      <c r="O119" s="416" t="s">
        <v>86</v>
      </c>
      <c r="P119" s="418"/>
      <c r="Q119" s="217" t="s">
        <v>133</v>
      </c>
      <c r="R119" s="218"/>
      <c r="S119" s="77" t="s">
        <v>132</v>
      </c>
      <c r="T119" s="217" t="s">
        <v>133</v>
      </c>
      <c r="U119" s="218"/>
      <c r="V119" s="67" t="s">
        <v>132</v>
      </c>
      <c r="W119" s="217" t="s">
        <v>133</v>
      </c>
      <c r="X119" s="218"/>
      <c r="Y119" s="161" t="s">
        <v>133</v>
      </c>
      <c r="Z119" s="162"/>
      <c r="AA119" s="217" t="s">
        <v>133</v>
      </c>
      <c r="AB119" s="218"/>
      <c r="AC119" s="217" t="s">
        <v>91</v>
      </c>
      <c r="AD119" s="218"/>
      <c r="AE119" s="159"/>
      <c r="AF119" s="160"/>
      <c r="AG119" s="212"/>
      <c r="AH119" s="213"/>
      <c r="AK119" s="96">
        <v>0</v>
      </c>
      <c r="AL119" s="53">
        <v>0</v>
      </c>
      <c r="AM119" s="97">
        <v>0</v>
      </c>
      <c r="AO119" s="98">
        <v>0</v>
      </c>
      <c r="AP119" s="51">
        <v>0</v>
      </c>
      <c r="AQ119" s="51">
        <v>0</v>
      </c>
      <c r="AR119" s="51">
        <v>0</v>
      </c>
      <c r="AS119" s="51">
        <v>0</v>
      </c>
      <c r="AT119" s="99">
        <v>0</v>
      </c>
      <c r="AU119" s="51"/>
      <c r="AV119" s="100">
        <v>0</v>
      </c>
      <c r="AW119" s="96">
        <v>0</v>
      </c>
      <c r="AX119" s="51">
        <v>0</v>
      </c>
      <c r="AY119" s="53">
        <v>0</v>
      </c>
      <c r="AZ119" s="99">
        <v>0</v>
      </c>
      <c r="BB119" s="98">
        <v>0</v>
      </c>
      <c r="BC119" s="51">
        <v>0</v>
      </c>
      <c r="BD119" s="51">
        <v>0</v>
      </c>
      <c r="BE119" s="51">
        <v>0</v>
      </c>
      <c r="BF119" s="51">
        <v>0</v>
      </c>
      <c r="BG119" s="99">
        <v>0</v>
      </c>
    </row>
    <row r="120" spans="2:59" ht="12.75" customHeight="1" hidden="1">
      <c r="B120" s="38" t="s">
        <v>66</v>
      </c>
      <c r="C120" s="232"/>
      <c r="D120" s="233"/>
      <c r="E120" s="233"/>
      <c r="F120" s="233"/>
      <c r="G120" s="233"/>
      <c r="H120" s="233"/>
      <c r="I120" s="233"/>
      <c r="J120" s="233"/>
      <c r="K120" s="233"/>
      <c r="L120" s="233"/>
      <c r="M120" s="233"/>
      <c r="N120" s="234"/>
      <c r="O120" s="208"/>
      <c r="P120" s="209"/>
      <c r="Q120" s="219"/>
      <c r="R120" s="220"/>
      <c r="S120" s="69"/>
      <c r="T120" s="219"/>
      <c r="U120" s="220"/>
      <c r="V120" s="65"/>
      <c r="W120" s="219"/>
      <c r="X120" s="220"/>
      <c r="Y120" s="397" t="s">
        <v>168</v>
      </c>
      <c r="Z120" s="398"/>
      <c r="AA120" s="219"/>
      <c r="AB120" s="220"/>
      <c r="AC120" s="152" t="s">
        <v>168</v>
      </c>
      <c r="AD120" s="153"/>
      <c r="AE120" s="148"/>
      <c r="AF120" s="149"/>
      <c r="AG120" s="219"/>
      <c r="AH120" s="220"/>
      <c r="AK120" s="96">
        <v>0</v>
      </c>
      <c r="AL120" s="53">
        <v>0</v>
      </c>
      <c r="AM120" s="97">
        <v>0</v>
      </c>
      <c r="AO120" s="98">
        <v>0</v>
      </c>
      <c r="AP120" s="51">
        <v>0</v>
      </c>
      <c r="AQ120" s="51">
        <v>0</v>
      </c>
      <c r="AR120" s="51">
        <v>0</v>
      </c>
      <c r="AS120" s="51">
        <v>0</v>
      </c>
      <c r="AT120" s="99">
        <v>0</v>
      </c>
      <c r="AU120" s="51"/>
      <c r="AV120" s="100">
        <v>0</v>
      </c>
      <c r="AW120" s="96">
        <v>0</v>
      </c>
      <c r="AX120" s="51">
        <v>0</v>
      </c>
      <c r="AY120" s="53">
        <v>0</v>
      </c>
      <c r="AZ120" s="99">
        <v>0</v>
      </c>
      <c r="BB120" s="98">
        <v>0</v>
      </c>
      <c r="BC120" s="51">
        <v>0</v>
      </c>
      <c r="BD120" s="51">
        <v>0</v>
      </c>
      <c r="BE120" s="51">
        <v>0</v>
      </c>
      <c r="BF120" s="51">
        <v>0</v>
      </c>
      <c r="BG120" s="99">
        <v>0</v>
      </c>
    </row>
    <row r="121" spans="2:59" ht="12.75" customHeight="1" hidden="1">
      <c r="B121" s="38" t="s">
        <v>67</v>
      </c>
      <c r="C121" s="232"/>
      <c r="D121" s="233"/>
      <c r="E121" s="233"/>
      <c r="F121" s="233"/>
      <c r="G121" s="233"/>
      <c r="H121" s="233"/>
      <c r="I121" s="233"/>
      <c r="J121" s="233"/>
      <c r="K121" s="233"/>
      <c r="L121" s="233"/>
      <c r="M121" s="233"/>
      <c r="N121" s="234"/>
      <c r="O121" s="208"/>
      <c r="P121" s="209"/>
      <c r="Q121" s="208"/>
      <c r="R121" s="209"/>
      <c r="S121" s="61"/>
      <c r="T121" s="208"/>
      <c r="U121" s="209"/>
      <c r="V121" s="62"/>
      <c r="W121" s="208"/>
      <c r="X121" s="209"/>
      <c r="Y121" s="253" t="s">
        <v>168</v>
      </c>
      <c r="Z121" s="254"/>
      <c r="AA121" s="208"/>
      <c r="AB121" s="209"/>
      <c r="AC121" s="146" t="s">
        <v>168</v>
      </c>
      <c r="AD121" s="147"/>
      <c r="AE121" s="142"/>
      <c r="AF121" s="143"/>
      <c r="AG121" s="208"/>
      <c r="AH121" s="209"/>
      <c r="AK121" s="96">
        <v>0</v>
      </c>
      <c r="AL121" s="53">
        <v>0</v>
      </c>
      <c r="AM121" s="97">
        <v>0</v>
      </c>
      <c r="AO121" s="98">
        <v>0</v>
      </c>
      <c r="AP121" s="51">
        <v>0</v>
      </c>
      <c r="AQ121" s="51">
        <v>0</v>
      </c>
      <c r="AR121" s="51">
        <v>0</v>
      </c>
      <c r="AS121" s="51">
        <v>0</v>
      </c>
      <c r="AT121" s="99">
        <v>0</v>
      </c>
      <c r="AU121" s="51"/>
      <c r="AV121" s="100">
        <v>0</v>
      </c>
      <c r="AW121" s="96">
        <v>0</v>
      </c>
      <c r="AX121" s="51">
        <v>0</v>
      </c>
      <c r="AY121" s="53">
        <v>0</v>
      </c>
      <c r="AZ121" s="99">
        <v>0</v>
      </c>
      <c r="BB121" s="98">
        <v>0</v>
      </c>
      <c r="BC121" s="51">
        <v>0</v>
      </c>
      <c r="BD121" s="51">
        <v>0</v>
      </c>
      <c r="BE121" s="51">
        <v>0</v>
      </c>
      <c r="BF121" s="51">
        <v>0</v>
      </c>
      <c r="BG121" s="99">
        <v>0</v>
      </c>
    </row>
    <row r="122" spans="2:59" ht="12.75" customHeight="1" hidden="1">
      <c r="B122" s="38" t="s">
        <v>68</v>
      </c>
      <c r="C122" s="232"/>
      <c r="D122" s="233"/>
      <c r="E122" s="233"/>
      <c r="F122" s="233"/>
      <c r="G122" s="233"/>
      <c r="H122" s="233"/>
      <c r="I122" s="233"/>
      <c r="J122" s="233"/>
      <c r="K122" s="233"/>
      <c r="L122" s="233"/>
      <c r="M122" s="233"/>
      <c r="N122" s="234"/>
      <c r="O122" s="208"/>
      <c r="P122" s="209"/>
      <c r="Q122" s="208"/>
      <c r="R122" s="209"/>
      <c r="S122" s="61"/>
      <c r="T122" s="208"/>
      <c r="U122" s="209"/>
      <c r="V122" s="62"/>
      <c r="W122" s="208"/>
      <c r="X122" s="209"/>
      <c r="Y122" s="253" t="s">
        <v>168</v>
      </c>
      <c r="Z122" s="254"/>
      <c r="AA122" s="208"/>
      <c r="AB122" s="209"/>
      <c r="AC122" s="146" t="s">
        <v>168</v>
      </c>
      <c r="AD122" s="147"/>
      <c r="AE122" s="142"/>
      <c r="AF122" s="143"/>
      <c r="AG122" s="208"/>
      <c r="AH122" s="209"/>
      <c r="AK122" s="96">
        <v>0</v>
      </c>
      <c r="AL122" s="53">
        <v>0</v>
      </c>
      <c r="AM122" s="97">
        <v>0</v>
      </c>
      <c r="AO122" s="98">
        <v>0</v>
      </c>
      <c r="AP122" s="51">
        <v>0</v>
      </c>
      <c r="AQ122" s="51">
        <v>0</v>
      </c>
      <c r="AR122" s="51">
        <v>0</v>
      </c>
      <c r="AS122" s="51">
        <v>0</v>
      </c>
      <c r="AT122" s="99">
        <v>0</v>
      </c>
      <c r="AU122" s="51"/>
      <c r="AV122" s="100">
        <v>0</v>
      </c>
      <c r="AW122" s="96">
        <v>0</v>
      </c>
      <c r="AX122" s="51">
        <v>0</v>
      </c>
      <c r="AY122" s="53">
        <v>0</v>
      </c>
      <c r="AZ122" s="99">
        <v>0</v>
      </c>
      <c r="BB122" s="98">
        <v>0</v>
      </c>
      <c r="BC122" s="51">
        <v>0</v>
      </c>
      <c r="BD122" s="51">
        <v>0</v>
      </c>
      <c r="BE122" s="51">
        <v>0</v>
      </c>
      <c r="BF122" s="51">
        <v>0</v>
      </c>
      <c r="BG122" s="99">
        <v>0</v>
      </c>
    </row>
    <row r="123" spans="2:59" ht="12.75" customHeight="1" hidden="1">
      <c r="B123" s="38" t="s">
        <v>69</v>
      </c>
      <c r="C123" s="232" t="s">
        <v>120</v>
      </c>
      <c r="D123" s="233"/>
      <c r="E123" s="233"/>
      <c r="F123" s="233"/>
      <c r="G123" s="233"/>
      <c r="H123" s="233"/>
      <c r="I123" s="233"/>
      <c r="J123" s="233"/>
      <c r="K123" s="233"/>
      <c r="L123" s="233"/>
      <c r="M123" s="233"/>
      <c r="N123" s="234"/>
      <c r="O123" s="208"/>
      <c r="P123" s="209"/>
      <c r="Q123" s="208"/>
      <c r="R123" s="209"/>
      <c r="S123" s="61"/>
      <c r="T123" s="208"/>
      <c r="U123" s="209"/>
      <c r="V123" s="62"/>
      <c r="W123" s="208"/>
      <c r="X123" s="209"/>
      <c r="Y123" s="253" t="s">
        <v>168</v>
      </c>
      <c r="Z123" s="254"/>
      <c r="AA123" s="208"/>
      <c r="AB123" s="209"/>
      <c r="AC123" s="146" t="s">
        <v>168</v>
      </c>
      <c r="AD123" s="147"/>
      <c r="AE123" s="142"/>
      <c r="AF123" s="143"/>
      <c r="AG123" s="208"/>
      <c r="AH123" s="209"/>
      <c r="AK123" s="96">
        <v>0</v>
      </c>
      <c r="AL123" s="53">
        <v>0</v>
      </c>
      <c r="AM123" s="97">
        <v>0</v>
      </c>
      <c r="AO123" s="98">
        <v>0</v>
      </c>
      <c r="AP123" s="51">
        <v>0</v>
      </c>
      <c r="AQ123" s="51">
        <v>0</v>
      </c>
      <c r="AR123" s="51">
        <v>0</v>
      </c>
      <c r="AS123" s="51">
        <v>0</v>
      </c>
      <c r="AT123" s="99">
        <v>0</v>
      </c>
      <c r="AU123" s="51"/>
      <c r="AV123" s="100">
        <v>0</v>
      </c>
      <c r="AW123" s="96">
        <v>0</v>
      </c>
      <c r="AX123" s="51">
        <v>0</v>
      </c>
      <c r="AY123" s="53">
        <v>0</v>
      </c>
      <c r="AZ123" s="99">
        <v>0</v>
      </c>
      <c r="BB123" s="98">
        <v>0</v>
      </c>
      <c r="BC123" s="51">
        <v>0</v>
      </c>
      <c r="BD123" s="51">
        <v>0</v>
      </c>
      <c r="BE123" s="51">
        <v>0</v>
      </c>
      <c r="BF123" s="51">
        <v>0</v>
      </c>
      <c r="BG123" s="99">
        <v>0</v>
      </c>
    </row>
    <row r="124" spans="2:59" ht="12.75" customHeight="1" hidden="1">
      <c r="B124" s="38" t="s">
        <v>70</v>
      </c>
      <c r="C124" s="232"/>
      <c r="D124" s="233"/>
      <c r="E124" s="233"/>
      <c r="F124" s="233"/>
      <c r="G124" s="233"/>
      <c r="H124" s="233"/>
      <c r="I124" s="233"/>
      <c r="J124" s="233"/>
      <c r="K124" s="233"/>
      <c r="L124" s="233"/>
      <c r="M124" s="233"/>
      <c r="N124" s="234"/>
      <c r="O124" s="208"/>
      <c r="P124" s="209"/>
      <c r="Q124" s="208"/>
      <c r="R124" s="209"/>
      <c r="S124" s="61"/>
      <c r="T124" s="208"/>
      <c r="U124" s="209"/>
      <c r="V124" s="62"/>
      <c r="W124" s="208"/>
      <c r="X124" s="209"/>
      <c r="Y124" s="253" t="s">
        <v>168</v>
      </c>
      <c r="Z124" s="254"/>
      <c r="AA124" s="208"/>
      <c r="AB124" s="209"/>
      <c r="AC124" s="146" t="s">
        <v>168</v>
      </c>
      <c r="AD124" s="147"/>
      <c r="AE124" s="142"/>
      <c r="AF124" s="143"/>
      <c r="AG124" s="208"/>
      <c r="AH124" s="209"/>
      <c r="AK124" s="96">
        <v>0</v>
      </c>
      <c r="AL124" s="53">
        <v>0</v>
      </c>
      <c r="AM124" s="97">
        <v>0</v>
      </c>
      <c r="AO124" s="98">
        <v>0</v>
      </c>
      <c r="AP124" s="51">
        <v>0</v>
      </c>
      <c r="AQ124" s="51">
        <v>0</v>
      </c>
      <c r="AR124" s="51">
        <v>0</v>
      </c>
      <c r="AS124" s="51">
        <v>0</v>
      </c>
      <c r="AT124" s="99">
        <v>0</v>
      </c>
      <c r="AU124" s="51"/>
      <c r="AV124" s="100">
        <v>0</v>
      </c>
      <c r="AW124" s="96">
        <v>0</v>
      </c>
      <c r="AX124" s="51">
        <v>0</v>
      </c>
      <c r="AY124" s="53">
        <v>0</v>
      </c>
      <c r="AZ124" s="99">
        <v>0</v>
      </c>
      <c r="BB124" s="98">
        <v>0</v>
      </c>
      <c r="BC124" s="51">
        <v>0</v>
      </c>
      <c r="BD124" s="51">
        <v>0</v>
      </c>
      <c r="BE124" s="51">
        <v>0</v>
      </c>
      <c r="BF124" s="51">
        <v>0</v>
      </c>
      <c r="BG124" s="99">
        <v>0</v>
      </c>
    </row>
    <row r="125" spans="2:59" ht="12.75" customHeight="1" hidden="1">
      <c r="B125" s="38" t="s">
        <v>71</v>
      </c>
      <c r="C125" s="232"/>
      <c r="D125" s="233"/>
      <c r="E125" s="233"/>
      <c r="F125" s="233"/>
      <c r="G125" s="233"/>
      <c r="H125" s="233"/>
      <c r="I125" s="233"/>
      <c r="J125" s="233"/>
      <c r="K125" s="233"/>
      <c r="L125" s="233"/>
      <c r="M125" s="233"/>
      <c r="N125" s="234"/>
      <c r="O125" s="208"/>
      <c r="P125" s="209"/>
      <c r="Q125" s="208"/>
      <c r="R125" s="209"/>
      <c r="S125" s="62"/>
      <c r="T125" s="208"/>
      <c r="U125" s="209"/>
      <c r="V125" s="113"/>
      <c r="W125" s="208"/>
      <c r="X125" s="209"/>
      <c r="Y125" s="253" t="s">
        <v>168</v>
      </c>
      <c r="Z125" s="254"/>
      <c r="AA125" s="208"/>
      <c r="AB125" s="209"/>
      <c r="AC125" s="146" t="s">
        <v>168</v>
      </c>
      <c r="AD125" s="147"/>
      <c r="AE125" s="142"/>
      <c r="AF125" s="143"/>
      <c r="AG125" s="208"/>
      <c r="AH125" s="209"/>
      <c r="AK125" s="96">
        <v>0</v>
      </c>
      <c r="AL125" s="53">
        <v>0</v>
      </c>
      <c r="AM125" s="97">
        <v>0</v>
      </c>
      <c r="AO125" s="98">
        <v>0</v>
      </c>
      <c r="AP125" s="51">
        <v>0</v>
      </c>
      <c r="AQ125" s="51">
        <v>0</v>
      </c>
      <c r="AR125" s="51">
        <v>0</v>
      </c>
      <c r="AS125" s="51">
        <v>0</v>
      </c>
      <c r="AT125" s="99">
        <v>0</v>
      </c>
      <c r="AU125" s="51"/>
      <c r="AV125" s="100">
        <v>0</v>
      </c>
      <c r="AW125" s="96">
        <v>0</v>
      </c>
      <c r="AX125" s="51">
        <v>0</v>
      </c>
      <c r="AY125" s="53">
        <v>0</v>
      </c>
      <c r="AZ125" s="99">
        <v>0</v>
      </c>
      <c r="BB125" s="98">
        <v>0</v>
      </c>
      <c r="BC125" s="51">
        <v>0</v>
      </c>
      <c r="BD125" s="51">
        <v>0</v>
      </c>
      <c r="BE125" s="51">
        <v>0</v>
      </c>
      <c r="BF125" s="51">
        <v>0</v>
      </c>
      <c r="BG125" s="99">
        <v>0</v>
      </c>
    </row>
    <row r="126" spans="2:59" ht="13.5" customHeight="1" hidden="1" thickTop="1">
      <c r="B126" s="38" t="s">
        <v>72</v>
      </c>
      <c r="C126" s="232"/>
      <c r="D126" s="233"/>
      <c r="E126" s="233"/>
      <c r="F126" s="233"/>
      <c r="G126" s="233"/>
      <c r="H126" s="233"/>
      <c r="I126" s="233"/>
      <c r="J126" s="233"/>
      <c r="K126" s="233"/>
      <c r="L126" s="233"/>
      <c r="M126" s="233"/>
      <c r="N126" s="234"/>
      <c r="O126" s="208"/>
      <c r="P126" s="209"/>
      <c r="Q126" s="208"/>
      <c r="R126" s="209"/>
      <c r="S126" s="62"/>
      <c r="T126" s="208"/>
      <c r="U126" s="209"/>
      <c r="V126" s="112"/>
      <c r="W126" s="208"/>
      <c r="X126" s="209"/>
      <c r="Y126" s="253" t="s">
        <v>168</v>
      </c>
      <c r="Z126" s="254"/>
      <c r="AA126" s="208"/>
      <c r="AB126" s="209"/>
      <c r="AC126" s="146" t="s">
        <v>168</v>
      </c>
      <c r="AD126" s="147"/>
      <c r="AE126" s="142"/>
      <c r="AF126" s="143"/>
      <c r="AG126" s="208"/>
      <c r="AH126" s="209"/>
      <c r="AK126" s="96">
        <v>0</v>
      </c>
      <c r="AL126" s="53">
        <v>0</v>
      </c>
      <c r="AM126" s="97">
        <v>0</v>
      </c>
      <c r="AO126" s="98">
        <v>0</v>
      </c>
      <c r="AP126" s="51">
        <v>0</v>
      </c>
      <c r="AQ126" s="51">
        <v>0</v>
      </c>
      <c r="AR126" s="51">
        <v>0</v>
      </c>
      <c r="AS126" s="51">
        <v>0</v>
      </c>
      <c r="AT126" s="99">
        <v>0</v>
      </c>
      <c r="AU126" s="51"/>
      <c r="AV126" s="100">
        <v>0</v>
      </c>
      <c r="AW126" s="96">
        <v>0</v>
      </c>
      <c r="AX126" s="51">
        <v>0</v>
      </c>
      <c r="AY126" s="53">
        <v>0</v>
      </c>
      <c r="AZ126" s="99">
        <v>0</v>
      </c>
      <c r="BB126" s="98">
        <v>0</v>
      </c>
      <c r="BC126" s="51">
        <v>0</v>
      </c>
      <c r="BD126" s="51">
        <v>0</v>
      </c>
      <c r="BE126" s="51">
        <v>0</v>
      </c>
      <c r="BF126" s="51">
        <v>0</v>
      </c>
      <c r="BG126" s="99">
        <v>0</v>
      </c>
    </row>
    <row r="127" spans="2:59" ht="13.5" customHeight="1" hidden="1" thickTop="1">
      <c r="B127" s="38" t="s">
        <v>73</v>
      </c>
      <c r="C127" s="232"/>
      <c r="D127" s="233"/>
      <c r="E127" s="233"/>
      <c r="F127" s="233"/>
      <c r="G127" s="233"/>
      <c r="H127" s="233"/>
      <c r="I127" s="233"/>
      <c r="J127" s="233"/>
      <c r="K127" s="233"/>
      <c r="L127" s="233"/>
      <c r="M127" s="233"/>
      <c r="N127" s="234"/>
      <c r="O127" s="208"/>
      <c r="P127" s="209"/>
      <c r="Q127" s="208"/>
      <c r="R127" s="209"/>
      <c r="S127" s="61"/>
      <c r="T127" s="208"/>
      <c r="U127" s="209"/>
      <c r="V127" s="62"/>
      <c r="W127" s="208"/>
      <c r="X127" s="209"/>
      <c r="Y127" s="253" t="s">
        <v>168</v>
      </c>
      <c r="Z127" s="254"/>
      <c r="AA127" s="208"/>
      <c r="AB127" s="209"/>
      <c r="AC127" s="146" t="s">
        <v>168</v>
      </c>
      <c r="AD127" s="147"/>
      <c r="AE127" s="142"/>
      <c r="AF127" s="143"/>
      <c r="AG127" s="208"/>
      <c r="AH127" s="209"/>
      <c r="AK127" s="96">
        <v>0</v>
      </c>
      <c r="AL127" s="53">
        <v>0</v>
      </c>
      <c r="AM127" s="97">
        <v>0</v>
      </c>
      <c r="AO127" s="98">
        <v>0</v>
      </c>
      <c r="AP127" s="51">
        <v>0</v>
      </c>
      <c r="AQ127" s="51">
        <v>0</v>
      </c>
      <c r="AR127" s="51">
        <v>0</v>
      </c>
      <c r="AS127" s="51">
        <v>0</v>
      </c>
      <c r="AT127" s="99">
        <v>0</v>
      </c>
      <c r="AU127" s="51"/>
      <c r="AV127" s="100">
        <v>0</v>
      </c>
      <c r="AW127" s="96">
        <v>0</v>
      </c>
      <c r="AX127" s="51">
        <v>0</v>
      </c>
      <c r="AY127" s="53">
        <v>0</v>
      </c>
      <c r="AZ127" s="99">
        <v>0</v>
      </c>
      <c r="BB127" s="98">
        <v>0</v>
      </c>
      <c r="BC127" s="51">
        <v>0</v>
      </c>
      <c r="BD127" s="51">
        <v>0</v>
      </c>
      <c r="BE127" s="51">
        <v>0</v>
      </c>
      <c r="BF127" s="51">
        <v>0</v>
      </c>
      <c r="BG127" s="99">
        <v>0</v>
      </c>
    </row>
    <row r="128" spans="2:59" ht="13.5" customHeight="1" hidden="1" thickTop="1">
      <c r="B128" s="38" t="s">
        <v>74</v>
      </c>
      <c r="C128" s="232"/>
      <c r="D128" s="233"/>
      <c r="E128" s="233"/>
      <c r="F128" s="233"/>
      <c r="G128" s="233"/>
      <c r="H128" s="233"/>
      <c r="I128" s="233"/>
      <c r="J128" s="233"/>
      <c r="K128" s="233"/>
      <c r="L128" s="233"/>
      <c r="M128" s="233"/>
      <c r="N128" s="234"/>
      <c r="O128" s="223"/>
      <c r="P128" s="224"/>
      <c r="Q128" s="223"/>
      <c r="R128" s="224"/>
      <c r="S128" s="61"/>
      <c r="T128" s="223"/>
      <c r="U128" s="224"/>
      <c r="V128" s="62"/>
      <c r="W128" s="223"/>
      <c r="X128" s="224"/>
      <c r="Y128" s="421" t="s">
        <v>168</v>
      </c>
      <c r="Z128" s="422"/>
      <c r="AA128" s="223"/>
      <c r="AB128" s="224"/>
      <c r="AC128" s="140" t="s">
        <v>168</v>
      </c>
      <c r="AD128" s="141"/>
      <c r="AE128" s="133"/>
      <c r="AF128" s="134"/>
      <c r="AG128" s="223"/>
      <c r="AH128" s="224"/>
      <c r="AK128" s="96">
        <v>0</v>
      </c>
      <c r="AL128" s="53">
        <v>0</v>
      </c>
      <c r="AM128" s="97">
        <v>0</v>
      </c>
      <c r="AO128" s="98">
        <v>0</v>
      </c>
      <c r="AP128" s="51">
        <v>0</v>
      </c>
      <c r="AQ128" s="51">
        <v>0</v>
      </c>
      <c r="AR128" s="51">
        <v>0</v>
      </c>
      <c r="AS128" s="51">
        <v>0</v>
      </c>
      <c r="AT128" s="99">
        <v>0</v>
      </c>
      <c r="AU128" s="51"/>
      <c r="AV128" s="100">
        <v>0</v>
      </c>
      <c r="AW128" s="96">
        <v>0</v>
      </c>
      <c r="AX128" s="51">
        <v>0</v>
      </c>
      <c r="AY128" s="53">
        <v>0</v>
      </c>
      <c r="AZ128" s="99">
        <v>0</v>
      </c>
      <c r="BB128" s="98">
        <v>0</v>
      </c>
      <c r="BC128" s="51">
        <v>0</v>
      </c>
      <c r="BD128" s="51">
        <v>0</v>
      </c>
      <c r="BE128" s="51">
        <v>0</v>
      </c>
      <c r="BF128" s="51">
        <v>0</v>
      </c>
      <c r="BG128" s="99">
        <v>0</v>
      </c>
    </row>
    <row r="129" spans="2:59" ht="14.25" customHeight="1" hidden="1" thickBot="1" thickTop="1">
      <c r="B129" s="379" t="s">
        <v>79</v>
      </c>
      <c r="C129" s="380"/>
      <c r="D129" s="380"/>
      <c r="E129" s="380"/>
      <c r="F129" s="380"/>
      <c r="G129" s="380"/>
      <c r="H129" s="380"/>
      <c r="I129" s="380"/>
      <c r="J129" s="380"/>
      <c r="K129" s="380"/>
      <c r="L129" s="380"/>
      <c r="M129" s="380"/>
      <c r="N129" s="478"/>
      <c r="O129" s="414"/>
      <c r="P129" s="415"/>
      <c r="Q129" s="221" t="s">
        <v>168</v>
      </c>
      <c r="R129" s="222"/>
      <c r="S129" s="64"/>
      <c r="T129" s="408" t="s">
        <v>168</v>
      </c>
      <c r="U129" s="222"/>
      <c r="V129" s="64"/>
      <c r="W129" s="408" t="s">
        <v>168</v>
      </c>
      <c r="X129" s="222"/>
      <c r="Y129" s="221" t="s">
        <v>168</v>
      </c>
      <c r="Z129" s="222"/>
      <c r="AA129" s="221" t="s">
        <v>168</v>
      </c>
      <c r="AB129" s="222"/>
      <c r="AC129" s="406"/>
      <c r="AD129" s="407"/>
      <c r="AE129" s="221"/>
      <c r="AF129" s="222"/>
      <c r="AG129" s="221" t="s">
        <v>168</v>
      </c>
      <c r="AH129" s="222"/>
      <c r="AK129" s="96">
        <v>0</v>
      </c>
      <c r="AL129" s="53">
        <v>0</v>
      </c>
      <c r="AM129" s="97">
        <v>0</v>
      </c>
      <c r="AO129" s="98">
        <v>0</v>
      </c>
      <c r="AP129" s="51">
        <v>0</v>
      </c>
      <c r="AQ129" s="51">
        <v>0</v>
      </c>
      <c r="AR129" s="51">
        <v>0</v>
      </c>
      <c r="AS129" s="51">
        <v>0</v>
      </c>
      <c r="AT129" s="99">
        <v>0</v>
      </c>
      <c r="AU129" s="51"/>
      <c r="AV129" s="100">
        <v>0</v>
      </c>
      <c r="AW129" s="96">
        <v>0</v>
      </c>
      <c r="AX129" s="102">
        <v>0</v>
      </c>
      <c r="AY129" s="103">
        <v>0</v>
      </c>
      <c r="AZ129" s="99">
        <v>0</v>
      </c>
      <c r="BB129" s="98">
        <v>0</v>
      </c>
      <c r="BC129" s="51">
        <v>0</v>
      </c>
      <c r="BD129" s="51">
        <v>0</v>
      </c>
      <c r="BE129" s="51">
        <v>0</v>
      </c>
      <c r="BF129" s="51">
        <v>0</v>
      </c>
      <c r="BG129" s="99">
        <v>0</v>
      </c>
    </row>
    <row r="130" spans="21:59" ht="12.75"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K130" s="89">
        <v>25</v>
      </c>
      <c r="AL130" s="90">
        <v>1</v>
      </c>
      <c r="AM130" s="91">
        <v>0</v>
      </c>
      <c r="AN130" s="104"/>
      <c r="AO130" s="89">
        <v>24</v>
      </c>
      <c r="AP130" s="90">
        <v>805</v>
      </c>
      <c r="AQ130" s="90">
        <v>4</v>
      </c>
      <c r="AR130" s="90">
        <v>120</v>
      </c>
      <c r="AS130" s="90">
        <v>0</v>
      </c>
      <c r="AT130" s="91">
        <v>0</v>
      </c>
      <c r="AU130" s="90"/>
      <c r="AV130" s="94">
        <v>0</v>
      </c>
      <c r="AW130" s="89">
        <v>0</v>
      </c>
      <c r="AX130" s="105">
        <v>0</v>
      </c>
      <c r="AY130" s="51">
        <v>0</v>
      </c>
      <c r="AZ130" s="91">
        <v>0</v>
      </c>
      <c r="BB130" s="94">
        <v>0</v>
      </c>
      <c r="BC130" s="91">
        <v>0</v>
      </c>
      <c r="BD130" s="91">
        <v>0</v>
      </c>
      <c r="BE130" s="91">
        <v>0</v>
      </c>
      <c r="BF130" s="91">
        <v>0</v>
      </c>
      <c r="BG130" s="91">
        <v>0</v>
      </c>
    </row>
    <row r="131" spans="2:59" ht="43.5" customHeight="1">
      <c r="B131" s="477" t="s">
        <v>200</v>
      </c>
      <c r="C131" s="477"/>
      <c r="D131" s="477"/>
      <c r="E131" s="477"/>
      <c r="F131" s="477"/>
      <c r="G131" s="477"/>
      <c r="H131" s="477"/>
      <c r="I131" s="477"/>
      <c r="J131" s="477"/>
      <c r="K131" s="477"/>
      <c r="L131" s="477"/>
      <c r="M131" s="477"/>
      <c r="N131" s="477"/>
      <c r="O131" s="477"/>
      <c r="P131" s="477"/>
      <c r="Q131" s="477"/>
      <c r="R131" s="477"/>
      <c r="S131" s="477"/>
      <c r="T131" s="477"/>
      <c r="U131" s="477"/>
      <c r="V131" s="477"/>
      <c r="W131" s="477"/>
      <c r="X131" s="477"/>
      <c r="Y131" s="477"/>
      <c r="Z131" s="477"/>
      <c r="AA131" s="477"/>
      <c r="AB131" s="477"/>
      <c r="AC131" s="477"/>
      <c r="AD131" s="477"/>
      <c r="AE131" s="477"/>
      <c r="AF131" s="477"/>
      <c r="AG131" s="477"/>
      <c r="AH131" s="477"/>
      <c r="AK131" s="106" t="s">
        <v>110</v>
      </c>
      <c r="AL131" s="107" t="s">
        <v>111</v>
      </c>
      <c r="AM131" s="108" t="s">
        <v>115</v>
      </c>
      <c r="AO131" s="109" t="s">
        <v>115</v>
      </c>
      <c r="AP131" s="102"/>
      <c r="AQ131" s="102" t="s">
        <v>110</v>
      </c>
      <c r="AR131" s="102"/>
      <c r="AS131" s="102" t="s">
        <v>118</v>
      </c>
      <c r="AT131" s="105"/>
      <c r="AV131" s="110" t="s">
        <v>151</v>
      </c>
      <c r="AW131" s="89" t="s">
        <v>112</v>
      </c>
      <c r="AX131" s="94" t="s">
        <v>112</v>
      </c>
      <c r="AY131" s="94" t="s">
        <v>113</v>
      </c>
      <c r="AZ131" s="94" t="s">
        <v>113</v>
      </c>
      <c r="BB131" s="109" t="s">
        <v>155</v>
      </c>
      <c r="BC131" s="102" t="s">
        <v>156</v>
      </c>
      <c r="BD131" s="102" t="s">
        <v>157</v>
      </c>
      <c r="BE131" s="102" t="s">
        <v>158</v>
      </c>
      <c r="BF131" s="102" t="s">
        <v>159</v>
      </c>
      <c r="BG131" s="105" t="s">
        <v>160</v>
      </c>
    </row>
    <row r="132" spans="2:59" ht="77.25" customHeight="1">
      <c r="B132" s="477" t="s">
        <v>201</v>
      </c>
      <c r="C132" s="477"/>
      <c r="D132" s="477"/>
      <c r="E132" s="477"/>
      <c r="F132" s="477"/>
      <c r="G132" s="477"/>
      <c r="H132" s="477"/>
      <c r="I132" s="477"/>
      <c r="J132" s="477"/>
      <c r="K132" s="477"/>
      <c r="L132" s="477"/>
      <c r="M132" s="477"/>
      <c r="N132" s="477"/>
      <c r="O132" s="477"/>
      <c r="P132" s="477"/>
      <c r="Q132" s="477"/>
      <c r="R132" s="477"/>
      <c r="S132" s="477"/>
      <c r="T132" s="477"/>
      <c r="U132" s="477"/>
      <c r="V132" s="477"/>
      <c r="W132" s="477"/>
      <c r="X132" s="477"/>
      <c r="Y132" s="477"/>
      <c r="Z132" s="477"/>
      <c r="AA132" s="477"/>
      <c r="AB132" s="477"/>
      <c r="AC132" s="477"/>
      <c r="AD132" s="477"/>
      <c r="AE132" s="477"/>
      <c r="AF132" s="477"/>
      <c r="AG132" s="477"/>
      <c r="AH132" s="477"/>
      <c r="AK132" s="106"/>
      <c r="AL132" s="107"/>
      <c r="AM132" s="108"/>
      <c r="AO132" s="109"/>
      <c r="AP132" s="102"/>
      <c r="AQ132" s="102"/>
      <c r="AR132" s="102"/>
      <c r="AS132" s="102"/>
      <c r="AT132" s="105"/>
      <c r="AV132" s="110"/>
      <c r="AW132" s="89"/>
      <c r="AX132" s="90"/>
      <c r="AY132" s="90"/>
      <c r="AZ132" s="91"/>
      <c r="BB132" s="109"/>
      <c r="BC132" s="102"/>
      <c r="BD132" s="102"/>
      <c r="BE132" s="102"/>
      <c r="BF132" s="102"/>
      <c r="BG132" s="105"/>
    </row>
    <row r="133" spans="2:59" ht="69.75" customHeight="1">
      <c r="B133" s="477" t="s">
        <v>202</v>
      </c>
      <c r="C133" s="477"/>
      <c r="D133" s="477"/>
      <c r="E133" s="477"/>
      <c r="F133" s="477"/>
      <c r="G133" s="477"/>
      <c r="H133" s="477"/>
      <c r="I133" s="477"/>
      <c r="J133" s="477"/>
      <c r="K133" s="477"/>
      <c r="L133" s="477"/>
      <c r="M133" s="477"/>
      <c r="N133" s="477"/>
      <c r="O133" s="477"/>
      <c r="P133" s="477"/>
      <c r="Q133" s="477"/>
      <c r="R133" s="477"/>
      <c r="S133" s="477"/>
      <c r="T133" s="477"/>
      <c r="U133" s="477"/>
      <c r="V133" s="477"/>
      <c r="W133" s="477"/>
      <c r="X133" s="477"/>
      <c r="Y133" s="477"/>
      <c r="Z133" s="477"/>
      <c r="AA133" s="477"/>
      <c r="AB133" s="477"/>
      <c r="AC133" s="477"/>
      <c r="AD133" s="477"/>
      <c r="AE133" s="477"/>
      <c r="AF133" s="477"/>
      <c r="AG133" s="477"/>
      <c r="AH133" s="477"/>
      <c r="AK133" s="106"/>
      <c r="AL133" s="107"/>
      <c r="AM133" s="108"/>
      <c r="AO133" s="109"/>
      <c r="AP133" s="102"/>
      <c r="AQ133" s="102"/>
      <c r="AR133" s="102"/>
      <c r="AS133" s="102"/>
      <c r="AT133" s="105"/>
      <c r="AV133" s="110"/>
      <c r="AW133" s="89"/>
      <c r="AX133" s="90"/>
      <c r="AY133" s="90"/>
      <c r="AZ133" s="91"/>
      <c r="BB133" s="109"/>
      <c r="BC133" s="102"/>
      <c r="BD133" s="102"/>
      <c r="BE133" s="102"/>
      <c r="BF133" s="102"/>
      <c r="BG133" s="105"/>
    </row>
    <row r="134" spans="2:59" ht="30" customHeight="1">
      <c r="B134" s="476" t="s">
        <v>203</v>
      </c>
      <c r="C134" s="476"/>
      <c r="D134" s="476"/>
      <c r="E134" s="476"/>
      <c r="F134" s="476"/>
      <c r="G134" s="476"/>
      <c r="H134" s="476"/>
      <c r="I134" s="476"/>
      <c r="J134" s="476"/>
      <c r="K134" s="476"/>
      <c r="L134" s="476"/>
      <c r="M134" s="476"/>
      <c r="N134" s="476"/>
      <c r="O134" s="476"/>
      <c r="P134" s="476"/>
      <c r="Q134" s="476"/>
      <c r="R134" s="476"/>
      <c r="S134" s="476"/>
      <c r="T134" s="476"/>
      <c r="U134" s="476"/>
      <c r="V134" s="476"/>
      <c r="W134" s="476"/>
      <c r="X134" s="476"/>
      <c r="Y134" s="476"/>
      <c r="Z134" s="476"/>
      <c r="AA134" s="476"/>
      <c r="AB134" s="476"/>
      <c r="AC134" s="476"/>
      <c r="AD134" s="476"/>
      <c r="AE134" s="476"/>
      <c r="AF134" s="476"/>
      <c r="AG134" s="476"/>
      <c r="AH134" s="476"/>
      <c r="AK134" s="106"/>
      <c r="AL134" s="107"/>
      <c r="AM134" s="108"/>
      <c r="AO134" s="109"/>
      <c r="AP134" s="102"/>
      <c r="AQ134" s="102"/>
      <c r="AR134" s="102"/>
      <c r="AS134" s="102"/>
      <c r="AT134" s="105"/>
      <c r="AV134" s="110"/>
      <c r="AW134" s="89"/>
      <c r="AX134" s="90"/>
      <c r="AY134" s="90"/>
      <c r="AZ134" s="91"/>
      <c r="BB134" s="109"/>
      <c r="BC134" s="102"/>
      <c r="BD134" s="102"/>
      <c r="BE134" s="102"/>
      <c r="BF134" s="102"/>
      <c r="BG134" s="105"/>
    </row>
    <row r="135" spans="2:59" ht="24.75" customHeight="1">
      <c r="B135" s="476" t="s">
        <v>204</v>
      </c>
      <c r="C135" s="476"/>
      <c r="D135" s="476"/>
      <c r="E135" s="476"/>
      <c r="F135" s="476"/>
      <c r="G135" s="476"/>
      <c r="H135" s="476"/>
      <c r="I135" s="476"/>
      <c r="J135" s="476"/>
      <c r="K135" s="476"/>
      <c r="L135" s="476"/>
      <c r="M135" s="476"/>
      <c r="N135" s="476"/>
      <c r="O135" s="476"/>
      <c r="P135" s="476"/>
      <c r="Q135" s="476"/>
      <c r="R135" s="476"/>
      <c r="S135" s="476"/>
      <c r="T135" s="476"/>
      <c r="U135" s="476"/>
      <c r="V135" s="476"/>
      <c r="W135" s="476"/>
      <c r="X135" s="476"/>
      <c r="Y135" s="476"/>
      <c r="Z135" s="476"/>
      <c r="AA135" s="476"/>
      <c r="AB135" s="476"/>
      <c r="AC135" s="476"/>
      <c r="AD135" s="476"/>
      <c r="AE135" s="476"/>
      <c r="AF135" s="476"/>
      <c r="AG135" s="476"/>
      <c r="AH135" s="476"/>
      <c r="AK135" s="106"/>
      <c r="AL135" s="107"/>
      <c r="AM135" s="108"/>
      <c r="AO135" s="109"/>
      <c r="AP135" s="102"/>
      <c r="AQ135" s="102"/>
      <c r="AR135" s="102"/>
      <c r="AS135" s="102"/>
      <c r="AT135" s="105"/>
      <c r="AV135" s="110"/>
      <c r="AW135" s="89"/>
      <c r="AX135" s="90"/>
      <c r="AY135" s="90"/>
      <c r="AZ135" s="91"/>
      <c r="BB135" s="109"/>
      <c r="BC135" s="102"/>
      <c r="BD135" s="102"/>
      <c r="BE135" s="102"/>
      <c r="BF135" s="102"/>
      <c r="BG135" s="105"/>
    </row>
    <row r="136" spans="2:59" ht="12.75">
      <c r="B136" s="475"/>
      <c r="C136" s="475"/>
      <c r="D136" s="475"/>
      <c r="E136" s="475"/>
      <c r="F136" s="475"/>
      <c r="G136" s="475"/>
      <c r="H136" s="475"/>
      <c r="I136" s="475"/>
      <c r="J136" s="475"/>
      <c r="K136" s="475"/>
      <c r="L136" s="475"/>
      <c r="M136" s="475"/>
      <c r="N136" s="475"/>
      <c r="O136" s="475"/>
      <c r="P136" s="475"/>
      <c r="Q136" s="475"/>
      <c r="R136" s="475"/>
      <c r="S136" s="475"/>
      <c r="T136" s="475"/>
      <c r="U136" s="475"/>
      <c r="V136" s="475"/>
      <c r="W136" s="475"/>
      <c r="X136" s="475"/>
      <c r="Y136" s="475"/>
      <c r="Z136" s="475"/>
      <c r="AA136" s="475"/>
      <c r="AB136" s="475"/>
      <c r="AC136" s="475"/>
      <c r="AD136" s="475"/>
      <c r="AE136" s="475"/>
      <c r="AF136" s="475"/>
      <c r="AG136" s="475"/>
      <c r="AH136" s="475"/>
      <c r="AK136" s="382" t="s">
        <v>149</v>
      </c>
      <c r="AL136" s="383"/>
      <c r="AM136" s="384"/>
      <c r="AO136" s="382" t="s">
        <v>139</v>
      </c>
      <c r="AP136" s="383"/>
      <c r="AQ136" s="383"/>
      <c r="AR136" s="383"/>
      <c r="AS136" s="383"/>
      <c r="AT136" s="384"/>
      <c r="AV136" s="111" t="s">
        <v>151</v>
      </c>
      <c r="AW136" s="382" t="s">
        <v>150</v>
      </c>
      <c r="AX136" s="383"/>
      <c r="AY136" s="383"/>
      <c r="AZ136" s="384"/>
      <c r="BB136" s="382" t="s">
        <v>102</v>
      </c>
      <c r="BC136" s="383"/>
      <c r="BD136" s="383"/>
      <c r="BE136" s="383"/>
      <c r="BF136" s="383"/>
      <c r="BG136" s="384"/>
    </row>
    <row r="137" spans="3:34" ht="12.75">
      <c r="C137" s="266" t="s">
        <v>164</v>
      </c>
      <c r="D137" s="266"/>
      <c r="E137" s="266"/>
      <c r="F137" s="266"/>
      <c r="G137" s="266"/>
      <c r="H137" s="266"/>
      <c r="I137" s="266"/>
      <c r="J137" s="266"/>
      <c r="K137" s="266"/>
      <c r="L137" s="266"/>
      <c r="M137" s="266"/>
      <c r="N137" s="266"/>
      <c r="O137" s="266"/>
      <c r="P137" s="266"/>
      <c r="Q137" s="266"/>
      <c r="R137" s="266"/>
      <c r="S137" s="266"/>
      <c r="T137" s="266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</row>
    <row r="138" spans="2:35" ht="12.75">
      <c r="B138" s="338" t="s">
        <v>185</v>
      </c>
      <c r="C138" s="339"/>
      <c r="D138" s="339"/>
      <c r="E138" s="339"/>
      <c r="F138" s="339"/>
      <c r="G138" s="339"/>
      <c r="H138" s="339"/>
      <c r="I138" s="339"/>
      <c r="J138" s="339"/>
      <c r="K138" s="339"/>
      <c r="L138" s="339"/>
      <c r="M138" s="340"/>
      <c r="O138" s="338" t="s">
        <v>186</v>
      </c>
      <c r="P138" s="339"/>
      <c r="Q138" s="339"/>
      <c r="R138" s="339"/>
      <c r="S138" s="339"/>
      <c r="T138" s="339"/>
      <c r="U138" s="339"/>
      <c r="V138" s="339"/>
      <c r="W138" s="339"/>
      <c r="X138" s="339"/>
      <c r="Y138" s="339"/>
      <c r="Z138" s="339"/>
      <c r="AA138" s="339"/>
      <c r="AB138" s="339"/>
      <c r="AC138" s="339"/>
      <c r="AD138" s="339"/>
      <c r="AE138" s="339"/>
      <c r="AF138" s="339"/>
      <c r="AG138" s="339"/>
      <c r="AH138" s="340"/>
      <c r="AI138" s="20"/>
    </row>
    <row r="139" spans="2:36" ht="12.75">
      <c r="B139" s="17" t="s">
        <v>66</v>
      </c>
      <c r="C139" s="465"/>
      <c r="D139" s="466"/>
      <c r="E139" s="466"/>
      <c r="F139" s="466"/>
      <c r="G139" s="466"/>
      <c r="H139" s="466"/>
      <c r="I139" s="466"/>
      <c r="J139" s="466"/>
      <c r="K139" s="466"/>
      <c r="L139" s="466"/>
      <c r="M139" s="467"/>
      <c r="O139" s="337" t="s">
        <v>66</v>
      </c>
      <c r="P139" s="242"/>
      <c r="Q139" s="465"/>
      <c r="R139" s="466"/>
      <c r="S139" s="466"/>
      <c r="T139" s="466"/>
      <c r="U139" s="466"/>
      <c r="V139" s="466"/>
      <c r="W139" s="466"/>
      <c r="X139" s="466"/>
      <c r="Y139" s="466"/>
      <c r="Z139" s="466"/>
      <c r="AA139" s="466"/>
      <c r="AB139" s="466"/>
      <c r="AC139" s="466"/>
      <c r="AD139" s="466"/>
      <c r="AE139" s="466"/>
      <c r="AF139" s="466"/>
      <c r="AG139" s="466"/>
      <c r="AH139" s="467"/>
      <c r="AI139" s="58"/>
      <c r="AJ139" s="50"/>
    </row>
    <row r="140" spans="2:36" ht="12.75">
      <c r="B140" s="17" t="s">
        <v>67</v>
      </c>
      <c r="C140" s="465"/>
      <c r="D140" s="466"/>
      <c r="E140" s="466"/>
      <c r="F140" s="466"/>
      <c r="G140" s="466"/>
      <c r="H140" s="466"/>
      <c r="I140" s="466"/>
      <c r="J140" s="466"/>
      <c r="K140" s="466"/>
      <c r="L140" s="466"/>
      <c r="M140" s="467"/>
      <c r="O140" s="337" t="s">
        <v>67</v>
      </c>
      <c r="P140" s="242"/>
      <c r="Q140" s="465"/>
      <c r="R140" s="466"/>
      <c r="S140" s="466"/>
      <c r="T140" s="466"/>
      <c r="U140" s="466"/>
      <c r="V140" s="466"/>
      <c r="W140" s="466"/>
      <c r="X140" s="466"/>
      <c r="Y140" s="466"/>
      <c r="Z140" s="466"/>
      <c r="AA140" s="466"/>
      <c r="AB140" s="466"/>
      <c r="AC140" s="466"/>
      <c r="AD140" s="466"/>
      <c r="AE140" s="466"/>
      <c r="AF140" s="466"/>
      <c r="AG140" s="466"/>
      <c r="AH140" s="467"/>
      <c r="AI140" s="58"/>
      <c r="AJ140" s="50"/>
    </row>
    <row r="141" spans="2:36" ht="12.75">
      <c r="B141" s="17" t="s">
        <v>68</v>
      </c>
      <c r="C141" s="465"/>
      <c r="D141" s="466"/>
      <c r="E141" s="466"/>
      <c r="F141" s="466"/>
      <c r="G141" s="466"/>
      <c r="H141" s="466"/>
      <c r="I141" s="466"/>
      <c r="J141" s="466"/>
      <c r="K141" s="466"/>
      <c r="L141" s="466"/>
      <c r="M141" s="467"/>
      <c r="O141" s="337" t="s">
        <v>68</v>
      </c>
      <c r="P141" s="242"/>
      <c r="Q141" s="465"/>
      <c r="R141" s="466"/>
      <c r="S141" s="466"/>
      <c r="T141" s="466"/>
      <c r="U141" s="466"/>
      <c r="V141" s="466"/>
      <c r="W141" s="466"/>
      <c r="X141" s="466"/>
      <c r="Y141" s="466"/>
      <c r="Z141" s="466"/>
      <c r="AA141" s="466"/>
      <c r="AB141" s="466"/>
      <c r="AC141" s="466"/>
      <c r="AD141" s="466"/>
      <c r="AE141" s="466"/>
      <c r="AF141" s="466"/>
      <c r="AG141" s="466"/>
      <c r="AH141" s="467"/>
      <c r="AI141" s="58"/>
      <c r="AJ141" s="50"/>
    </row>
    <row r="142" spans="2:36" ht="12.75">
      <c r="B142" s="17" t="s">
        <v>69</v>
      </c>
      <c r="C142" s="465"/>
      <c r="D142" s="466"/>
      <c r="E142" s="466"/>
      <c r="F142" s="466"/>
      <c r="G142" s="466"/>
      <c r="H142" s="466"/>
      <c r="I142" s="466"/>
      <c r="J142" s="466"/>
      <c r="K142" s="466"/>
      <c r="L142" s="466"/>
      <c r="M142" s="467"/>
      <c r="O142" s="337" t="s">
        <v>69</v>
      </c>
      <c r="P142" s="242"/>
      <c r="Q142" s="465"/>
      <c r="R142" s="466"/>
      <c r="S142" s="466"/>
      <c r="T142" s="466"/>
      <c r="U142" s="466"/>
      <c r="V142" s="466"/>
      <c r="W142" s="466"/>
      <c r="X142" s="466"/>
      <c r="Y142" s="466"/>
      <c r="Z142" s="466"/>
      <c r="AA142" s="466"/>
      <c r="AB142" s="466"/>
      <c r="AC142" s="466"/>
      <c r="AD142" s="466"/>
      <c r="AE142" s="466"/>
      <c r="AF142" s="466"/>
      <c r="AG142" s="466"/>
      <c r="AH142" s="467"/>
      <c r="AI142" s="58"/>
      <c r="AJ142" s="50"/>
    </row>
    <row r="143" spans="2:36" ht="12.75">
      <c r="B143" s="17" t="s">
        <v>70</v>
      </c>
      <c r="C143" s="465"/>
      <c r="D143" s="466"/>
      <c r="E143" s="466"/>
      <c r="F143" s="466"/>
      <c r="G143" s="466"/>
      <c r="H143" s="466"/>
      <c r="I143" s="466"/>
      <c r="J143" s="466"/>
      <c r="K143" s="466"/>
      <c r="L143" s="466"/>
      <c r="M143" s="467"/>
      <c r="O143" s="337" t="s">
        <v>70</v>
      </c>
      <c r="P143" s="242"/>
      <c r="Q143" s="465"/>
      <c r="R143" s="466"/>
      <c r="S143" s="466"/>
      <c r="T143" s="466"/>
      <c r="U143" s="466"/>
      <c r="V143" s="466"/>
      <c r="W143" s="466"/>
      <c r="X143" s="466"/>
      <c r="Y143" s="466"/>
      <c r="Z143" s="466"/>
      <c r="AA143" s="466"/>
      <c r="AB143" s="466"/>
      <c r="AC143" s="466"/>
      <c r="AD143" s="466"/>
      <c r="AE143" s="466"/>
      <c r="AF143" s="466"/>
      <c r="AG143" s="466"/>
      <c r="AH143" s="467"/>
      <c r="AI143" s="58"/>
      <c r="AJ143" s="50"/>
    </row>
    <row r="144" spans="2:36" ht="12.75">
      <c r="B144" s="17" t="s">
        <v>71</v>
      </c>
      <c r="C144" s="465"/>
      <c r="D144" s="466"/>
      <c r="E144" s="466"/>
      <c r="F144" s="466"/>
      <c r="G144" s="466"/>
      <c r="H144" s="466"/>
      <c r="I144" s="466"/>
      <c r="J144" s="466"/>
      <c r="K144" s="466"/>
      <c r="L144" s="466"/>
      <c r="M144" s="467"/>
      <c r="O144" s="337" t="s">
        <v>71</v>
      </c>
      <c r="P144" s="242"/>
      <c r="Q144" s="465"/>
      <c r="R144" s="466"/>
      <c r="S144" s="466"/>
      <c r="T144" s="466"/>
      <c r="U144" s="466"/>
      <c r="V144" s="466"/>
      <c r="W144" s="466"/>
      <c r="X144" s="466"/>
      <c r="Y144" s="466"/>
      <c r="Z144" s="466"/>
      <c r="AA144" s="466"/>
      <c r="AB144" s="466"/>
      <c r="AC144" s="466"/>
      <c r="AD144" s="466"/>
      <c r="AE144" s="466"/>
      <c r="AF144" s="466"/>
      <c r="AG144" s="466"/>
      <c r="AH144" s="467"/>
      <c r="AI144" s="58"/>
      <c r="AJ144" s="50"/>
    </row>
    <row r="145" spans="21:34" ht="12.75"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</row>
    <row r="146" spans="2:35" ht="12" customHeight="1">
      <c r="B146" s="391" t="s">
        <v>163</v>
      </c>
      <c r="C146" s="392"/>
      <c r="D146" s="392"/>
      <c r="E146" s="392"/>
      <c r="F146" s="392"/>
      <c r="G146" s="392"/>
      <c r="H146" s="392"/>
      <c r="I146" s="392"/>
      <c r="J146" s="392"/>
      <c r="K146" s="392"/>
      <c r="L146" s="392"/>
      <c r="M146" s="392"/>
      <c r="N146" s="392"/>
      <c r="O146" s="392"/>
      <c r="P146" s="392"/>
      <c r="Q146" s="392"/>
      <c r="R146" s="392"/>
      <c r="S146" s="392"/>
      <c r="T146" s="392"/>
      <c r="U146" s="392"/>
      <c r="V146" s="392"/>
      <c r="W146" s="392"/>
      <c r="X146" s="392"/>
      <c r="Y146" s="392"/>
      <c r="Z146" s="392"/>
      <c r="AA146" s="392"/>
      <c r="AB146" s="392"/>
      <c r="AC146" s="392"/>
      <c r="AD146" s="392"/>
      <c r="AE146" s="392"/>
      <c r="AF146" s="392"/>
      <c r="AG146" s="392"/>
      <c r="AH146" s="464"/>
      <c r="AI146" s="19"/>
    </row>
    <row r="147" spans="2:35" ht="12" customHeight="1">
      <c r="B147" s="461"/>
      <c r="C147" s="462"/>
      <c r="D147" s="462"/>
      <c r="E147" s="462"/>
      <c r="F147" s="462"/>
      <c r="G147" s="462"/>
      <c r="H147" s="462"/>
      <c r="I147" s="462"/>
      <c r="J147" s="462"/>
      <c r="K147" s="462"/>
      <c r="L147" s="462"/>
      <c r="M147" s="462"/>
      <c r="N147" s="462"/>
      <c r="O147" s="462"/>
      <c r="P147" s="462"/>
      <c r="Q147" s="462"/>
      <c r="R147" s="462"/>
      <c r="S147" s="462"/>
      <c r="T147" s="462"/>
      <c r="U147" s="462"/>
      <c r="V147" s="462"/>
      <c r="W147" s="462"/>
      <c r="X147" s="462"/>
      <c r="Y147" s="462"/>
      <c r="Z147" s="462"/>
      <c r="AA147" s="462"/>
      <c r="AB147" s="462"/>
      <c r="AC147" s="462"/>
      <c r="AD147" s="462"/>
      <c r="AE147" s="462"/>
      <c r="AF147" s="462"/>
      <c r="AG147" s="462"/>
      <c r="AH147" s="463"/>
      <c r="AI147" s="41"/>
    </row>
    <row r="148" spans="2:35" ht="12" customHeight="1">
      <c r="B148" s="453" t="s">
        <v>182</v>
      </c>
      <c r="C148" s="454"/>
      <c r="D148" s="454"/>
      <c r="E148" s="454"/>
      <c r="F148" s="454"/>
      <c r="G148" s="454"/>
      <c r="H148" s="454"/>
      <c r="I148" s="454"/>
      <c r="J148" s="454"/>
      <c r="K148" s="454"/>
      <c r="L148" s="454"/>
      <c r="M148" s="454"/>
      <c r="N148" s="454"/>
      <c r="O148" s="454"/>
      <c r="P148" s="454"/>
      <c r="Q148" s="454"/>
      <c r="R148" s="454"/>
      <c r="S148" s="454"/>
      <c r="T148" s="454"/>
      <c r="U148" s="454"/>
      <c r="V148" s="454"/>
      <c r="W148" s="454"/>
      <c r="X148" s="454"/>
      <c r="Y148" s="454"/>
      <c r="Z148" s="454"/>
      <c r="AA148" s="454"/>
      <c r="AB148" s="454"/>
      <c r="AC148" s="454"/>
      <c r="AD148" s="454"/>
      <c r="AE148" s="454"/>
      <c r="AF148" s="454"/>
      <c r="AG148" s="454"/>
      <c r="AH148" s="455"/>
      <c r="AI148" s="41"/>
    </row>
    <row r="149" spans="2:35" ht="12" customHeight="1">
      <c r="B149" s="453" t="s">
        <v>166</v>
      </c>
      <c r="C149" s="454"/>
      <c r="D149" s="454"/>
      <c r="E149" s="454"/>
      <c r="F149" s="454"/>
      <c r="G149" s="454"/>
      <c r="H149" s="454"/>
      <c r="I149" s="454"/>
      <c r="J149" s="454"/>
      <c r="K149" s="454"/>
      <c r="L149" s="454"/>
      <c r="M149" s="454"/>
      <c r="N149" s="454"/>
      <c r="O149" s="454"/>
      <c r="P149" s="454"/>
      <c r="Q149" s="454"/>
      <c r="R149" s="454"/>
      <c r="S149" s="454"/>
      <c r="T149" s="454"/>
      <c r="U149" s="454"/>
      <c r="V149" s="454"/>
      <c r="W149" s="454"/>
      <c r="X149" s="454"/>
      <c r="Y149" s="454"/>
      <c r="Z149" s="454"/>
      <c r="AA149" s="454"/>
      <c r="AB149" s="454"/>
      <c r="AC149" s="454"/>
      <c r="AD149" s="454"/>
      <c r="AE149" s="454"/>
      <c r="AF149" s="454"/>
      <c r="AG149" s="454"/>
      <c r="AH149" s="455"/>
      <c r="AI149" s="41"/>
    </row>
    <row r="150" spans="2:35" ht="12" customHeight="1">
      <c r="B150" s="453" t="s">
        <v>167</v>
      </c>
      <c r="C150" s="454"/>
      <c r="D150" s="454"/>
      <c r="E150" s="454"/>
      <c r="F150" s="454"/>
      <c r="G150" s="454"/>
      <c r="H150" s="454"/>
      <c r="I150" s="454"/>
      <c r="J150" s="454"/>
      <c r="K150" s="454"/>
      <c r="L150" s="454"/>
      <c r="M150" s="454"/>
      <c r="N150" s="454"/>
      <c r="O150" s="454"/>
      <c r="P150" s="454"/>
      <c r="Q150" s="454"/>
      <c r="R150" s="454"/>
      <c r="S150" s="454"/>
      <c r="T150" s="454"/>
      <c r="U150" s="454"/>
      <c r="V150" s="454"/>
      <c r="W150" s="454"/>
      <c r="X150" s="454"/>
      <c r="Y150" s="454"/>
      <c r="Z150" s="454"/>
      <c r="AA150" s="454"/>
      <c r="AB150" s="454"/>
      <c r="AC150" s="454"/>
      <c r="AD150" s="454"/>
      <c r="AE150" s="454"/>
      <c r="AF150" s="454"/>
      <c r="AG150" s="454"/>
      <c r="AH150" s="455"/>
      <c r="AI150" s="41"/>
    </row>
    <row r="151" spans="2:35" ht="12" customHeight="1">
      <c r="B151" s="450"/>
      <c r="C151" s="451"/>
      <c r="D151" s="451"/>
      <c r="E151" s="451"/>
      <c r="F151" s="451"/>
      <c r="G151" s="451"/>
      <c r="H151" s="451"/>
      <c r="I151" s="451"/>
      <c r="J151" s="451"/>
      <c r="K151" s="451"/>
      <c r="L151" s="451"/>
      <c r="M151" s="451"/>
      <c r="N151" s="451"/>
      <c r="O151" s="451"/>
      <c r="P151" s="451"/>
      <c r="Q151" s="451"/>
      <c r="R151" s="451"/>
      <c r="S151" s="451"/>
      <c r="T151" s="451"/>
      <c r="U151" s="451"/>
      <c r="V151" s="451"/>
      <c r="W151" s="451"/>
      <c r="X151" s="451"/>
      <c r="Y151" s="451"/>
      <c r="Z151" s="451"/>
      <c r="AA151" s="451"/>
      <c r="AB151" s="451"/>
      <c r="AC151" s="451"/>
      <c r="AD151" s="451"/>
      <c r="AE151" s="451"/>
      <c r="AF151" s="451"/>
      <c r="AG151" s="451"/>
      <c r="AH151" s="452"/>
      <c r="AI151" s="41"/>
    </row>
    <row r="152" spans="2:35" ht="12.75">
      <c r="B152" s="447"/>
      <c r="C152" s="448"/>
      <c r="D152" s="448"/>
      <c r="E152" s="448"/>
      <c r="F152" s="448"/>
      <c r="G152" s="448"/>
      <c r="H152" s="448"/>
      <c r="I152" s="448"/>
      <c r="J152" s="448"/>
      <c r="K152" s="448"/>
      <c r="L152" s="448"/>
      <c r="M152" s="448"/>
      <c r="N152" s="448"/>
      <c r="O152" s="448"/>
      <c r="P152" s="448"/>
      <c r="Q152" s="448"/>
      <c r="R152" s="448"/>
      <c r="S152" s="448"/>
      <c r="T152" s="448"/>
      <c r="U152" s="448"/>
      <c r="V152" s="448"/>
      <c r="W152" s="448"/>
      <c r="X152" s="448"/>
      <c r="Y152" s="448"/>
      <c r="Z152" s="448"/>
      <c r="AA152" s="448"/>
      <c r="AB152" s="448"/>
      <c r="AC152" s="448"/>
      <c r="AD152" s="448"/>
      <c r="AE152" s="448"/>
      <c r="AF152" s="448"/>
      <c r="AG152" s="448"/>
      <c r="AH152" s="449"/>
      <c r="AI152" s="41"/>
    </row>
  </sheetData>
  <sheetProtection/>
  <mergeCells count="924">
    <mergeCell ref="AA60:AB60"/>
    <mergeCell ref="C139:M139"/>
    <mergeCell ref="C141:M141"/>
    <mergeCell ref="AC71:AD71"/>
    <mergeCell ref="Y123:Z123"/>
    <mergeCell ref="AE60:AF60"/>
    <mergeCell ref="AA81:AB81"/>
    <mergeCell ref="W128:X128"/>
    <mergeCell ref="Y126:Z126"/>
    <mergeCell ref="AA126:AB126"/>
    <mergeCell ref="C38:K38"/>
    <mergeCell ref="C47:N47"/>
    <mergeCell ref="C33:P33"/>
    <mergeCell ref="AG115:AH115"/>
    <mergeCell ref="AG114:AH114"/>
    <mergeCell ref="AG113:AH113"/>
    <mergeCell ref="AA59:AB59"/>
    <mergeCell ref="Y60:Z60"/>
    <mergeCell ref="AA71:AB71"/>
    <mergeCell ref="AA80:AB80"/>
    <mergeCell ref="AG125:AH125"/>
    <mergeCell ref="AG124:AH124"/>
    <mergeCell ref="AG123:AH123"/>
    <mergeCell ref="AG122:AH122"/>
    <mergeCell ref="AG121:AH121"/>
    <mergeCell ref="C82:N82"/>
    <mergeCell ref="AG120:AH120"/>
    <mergeCell ref="AG118:AH119"/>
    <mergeCell ref="AG117:AH117"/>
    <mergeCell ref="AG116:AH116"/>
    <mergeCell ref="C143:M143"/>
    <mergeCell ref="O143:P143"/>
    <mergeCell ref="AE129:AF129"/>
    <mergeCell ref="Y128:Z128"/>
    <mergeCell ref="AA128:AB128"/>
    <mergeCell ref="C144:M144"/>
    <mergeCell ref="C128:N128"/>
    <mergeCell ref="O128:P128"/>
    <mergeCell ref="Q128:R128"/>
    <mergeCell ref="T128:U128"/>
    <mergeCell ref="AG127:AH127"/>
    <mergeCell ref="AG126:AH126"/>
    <mergeCell ref="O144:P144"/>
    <mergeCell ref="B129:N129"/>
    <mergeCell ref="O129:P129"/>
    <mergeCell ref="AG128:AH128"/>
    <mergeCell ref="C142:M142"/>
    <mergeCell ref="O142:P142"/>
    <mergeCell ref="AC129:AD129"/>
    <mergeCell ref="AK136:AM136"/>
    <mergeCell ref="AO136:AT136"/>
    <mergeCell ref="C140:M140"/>
    <mergeCell ref="O140:P140"/>
    <mergeCell ref="O141:P141"/>
    <mergeCell ref="C137:T137"/>
    <mergeCell ref="BB136:BG136"/>
    <mergeCell ref="B138:M138"/>
    <mergeCell ref="O139:P139"/>
    <mergeCell ref="AG129:AH129"/>
    <mergeCell ref="AW136:AZ136"/>
    <mergeCell ref="T129:U129"/>
    <mergeCell ref="W129:X129"/>
    <mergeCell ref="Y129:Z129"/>
    <mergeCell ref="AA129:AB129"/>
    <mergeCell ref="C127:N127"/>
    <mergeCell ref="O127:P127"/>
    <mergeCell ref="Q127:R127"/>
    <mergeCell ref="T127:U127"/>
    <mergeCell ref="W127:X127"/>
    <mergeCell ref="Y127:Z127"/>
    <mergeCell ref="AA127:AB127"/>
    <mergeCell ref="T125:U125"/>
    <mergeCell ref="W125:X125"/>
    <mergeCell ref="Y125:Z125"/>
    <mergeCell ref="AA125:AB125"/>
    <mergeCell ref="C126:N126"/>
    <mergeCell ref="O126:P126"/>
    <mergeCell ref="Q126:R126"/>
    <mergeCell ref="T126:U126"/>
    <mergeCell ref="W126:X126"/>
    <mergeCell ref="AA123:AB123"/>
    <mergeCell ref="C124:N124"/>
    <mergeCell ref="O124:P124"/>
    <mergeCell ref="Q124:R124"/>
    <mergeCell ref="T124:U124"/>
    <mergeCell ref="W124:X124"/>
    <mergeCell ref="Y124:Z124"/>
    <mergeCell ref="AA124:AB124"/>
    <mergeCell ref="C123:N123"/>
    <mergeCell ref="O123:P123"/>
    <mergeCell ref="Q123:R123"/>
    <mergeCell ref="T123:U123"/>
    <mergeCell ref="W123:X123"/>
    <mergeCell ref="AA121:AB121"/>
    <mergeCell ref="C122:N122"/>
    <mergeCell ref="O122:P122"/>
    <mergeCell ref="Q122:R122"/>
    <mergeCell ref="T122:U122"/>
    <mergeCell ref="W122:X122"/>
    <mergeCell ref="Y122:Z122"/>
    <mergeCell ref="AA122:AB122"/>
    <mergeCell ref="C121:N121"/>
    <mergeCell ref="O121:P121"/>
    <mergeCell ref="Q121:R121"/>
    <mergeCell ref="T121:U121"/>
    <mergeCell ref="W121:X121"/>
    <mergeCell ref="Y121:Z121"/>
    <mergeCell ref="AA118:AB118"/>
    <mergeCell ref="C120:N120"/>
    <mergeCell ref="O120:P120"/>
    <mergeCell ref="Q120:R120"/>
    <mergeCell ref="T120:U120"/>
    <mergeCell ref="W120:X120"/>
    <mergeCell ref="Y120:Z120"/>
    <mergeCell ref="AA120:AB120"/>
    <mergeCell ref="C118:P118"/>
    <mergeCell ref="Q118:R118"/>
    <mergeCell ref="S118:U118"/>
    <mergeCell ref="V118:X118"/>
    <mergeCell ref="Y118:Z118"/>
    <mergeCell ref="O119:P119"/>
    <mergeCell ref="Q119:R119"/>
    <mergeCell ref="T119:U119"/>
    <mergeCell ref="W119:X119"/>
    <mergeCell ref="B135:AH135"/>
    <mergeCell ref="B134:AH134"/>
    <mergeCell ref="B133:AH133"/>
    <mergeCell ref="B132:AH132"/>
    <mergeCell ref="B131:AH131"/>
    <mergeCell ref="Q129:R129"/>
    <mergeCell ref="AA119:AB119"/>
    <mergeCell ref="AC119:AD119"/>
    <mergeCell ref="B117:N117"/>
    <mergeCell ref="O117:P117"/>
    <mergeCell ref="Q117:R117"/>
    <mergeCell ref="T117:U117"/>
    <mergeCell ref="W117:X117"/>
    <mergeCell ref="Y117:Z117"/>
    <mergeCell ref="AA117:AB117"/>
    <mergeCell ref="C119:N119"/>
    <mergeCell ref="AE117:AF117"/>
    <mergeCell ref="C116:N116"/>
    <mergeCell ref="O116:P116"/>
    <mergeCell ref="Q116:R116"/>
    <mergeCell ref="T116:U116"/>
    <mergeCell ref="W116:X116"/>
    <mergeCell ref="Y116:Z116"/>
    <mergeCell ref="AE116:AF116"/>
    <mergeCell ref="C115:N115"/>
    <mergeCell ref="O115:P115"/>
    <mergeCell ref="Q115:R115"/>
    <mergeCell ref="T115:U115"/>
    <mergeCell ref="W115:X115"/>
    <mergeCell ref="Y115:Z115"/>
    <mergeCell ref="AE115:AF115"/>
    <mergeCell ref="C114:N114"/>
    <mergeCell ref="O114:P114"/>
    <mergeCell ref="Q114:R114"/>
    <mergeCell ref="T114:U114"/>
    <mergeCell ref="W114:X114"/>
    <mergeCell ref="Y114:Z114"/>
    <mergeCell ref="AE114:AF114"/>
    <mergeCell ref="C113:N113"/>
    <mergeCell ref="O113:P113"/>
    <mergeCell ref="Q113:R113"/>
    <mergeCell ref="T113:U113"/>
    <mergeCell ref="W113:X113"/>
    <mergeCell ref="Y113:Z113"/>
    <mergeCell ref="AE113:AF113"/>
    <mergeCell ref="C112:N112"/>
    <mergeCell ref="O112:P112"/>
    <mergeCell ref="Q112:R112"/>
    <mergeCell ref="T112:U112"/>
    <mergeCell ref="W112:X112"/>
    <mergeCell ref="Y112:Z112"/>
    <mergeCell ref="AE112:AF112"/>
    <mergeCell ref="AE110:AF110"/>
    <mergeCell ref="C111:N111"/>
    <mergeCell ref="O111:P111"/>
    <mergeCell ref="Q111:R111"/>
    <mergeCell ref="T111:U111"/>
    <mergeCell ref="W111:X111"/>
    <mergeCell ref="W109:X109"/>
    <mergeCell ref="Y111:Z111"/>
    <mergeCell ref="AE111:AF111"/>
    <mergeCell ref="C110:N110"/>
    <mergeCell ref="O110:P110"/>
    <mergeCell ref="Q110:R110"/>
    <mergeCell ref="T110:U110"/>
    <mergeCell ref="W110:X110"/>
    <mergeCell ref="Y110:Z110"/>
    <mergeCell ref="AE109:AF109"/>
    <mergeCell ref="C108:N108"/>
    <mergeCell ref="O108:P108"/>
    <mergeCell ref="Q108:R108"/>
    <mergeCell ref="T108:U108"/>
    <mergeCell ref="W108:X108"/>
    <mergeCell ref="Y108:Z108"/>
    <mergeCell ref="AE108:AF108"/>
    <mergeCell ref="C109:N109"/>
    <mergeCell ref="C107:N107"/>
    <mergeCell ref="O107:P107"/>
    <mergeCell ref="Q107:R107"/>
    <mergeCell ref="T107:U107"/>
    <mergeCell ref="W107:X107"/>
    <mergeCell ref="Y109:Z109"/>
    <mergeCell ref="O109:P109"/>
    <mergeCell ref="Q109:R109"/>
    <mergeCell ref="T109:U109"/>
    <mergeCell ref="Y107:Z107"/>
    <mergeCell ref="AE107:AF107"/>
    <mergeCell ref="C106:N106"/>
    <mergeCell ref="O106:P106"/>
    <mergeCell ref="Q106:R106"/>
    <mergeCell ref="T106:U106"/>
    <mergeCell ref="W106:X106"/>
    <mergeCell ref="Y106:Z106"/>
    <mergeCell ref="AA103:AB103"/>
    <mergeCell ref="AE106:AF106"/>
    <mergeCell ref="C105:N105"/>
    <mergeCell ref="O105:P105"/>
    <mergeCell ref="Q105:R105"/>
    <mergeCell ref="T105:U105"/>
    <mergeCell ref="W105:X105"/>
    <mergeCell ref="Y105:Z105"/>
    <mergeCell ref="T104:U104"/>
    <mergeCell ref="W104:X104"/>
    <mergeCell ref="Y104:Z104"/>
    <mergeCell ref="AE105:AF105"/>
    <mergeCell ref="C103:P103"/>
    <mergeCell ref="Q103:R103"/>
    <mergeCell ref="S103:U103"/>
    <mergeCell ref="V103:X103"/>
    <mergeCell ref="Y103:Z103"/>
    <mergeCell ref="Q104:R104"/>
    <mergeCell ref="T102:U102"/>
    <mergeCell ref="W102:X102"/>
    <mergeCell ref="Q141:AH141"/>
    <mergeCell ref="Q140:AH140"/>
    <mergeCell ref="Q139:AH139"/>
    <mergeCell ref="O138:AH138"/>
    <mergeCell ref="B136:AH136"/>
    <mergeCell ref="C104:N104"/>
    <mergeCell ref="O104:P104"/>
    <mergeCell ref="AA102:AB102"/>
    <mergeCell ref="AC102:AD102"/>
    <mergeCell ref="AE102:AF102"/>
    <mergeCell ref="C101:N101"/>
    <mergeCell ref="O101:P101"/>
    <mergeCell ref="Q101:R101"/>
    <mergeCell ref="T101:U101"/>
    <mergeCell ref="B102:N102"/>
    <mergeCell ref="O102:P102"/>
    <mergeCell ref="AA101:AB101"/>
    <mergeCell ref="AC101:AD101"/>
    <mergeCell ref="AE101:AF101"/>
    <mergeCell ref="C100:N100"/>
    <mergeCell ref="O100:P100"/>
    <mergeCell ref="Q100:R100"/>
    <mergeCell ref="T100:U100"/>
    <mergeCell ref="AA100:AB100"/>
    <mergeCell ref="AC100:AD100"/>
    <mergeCell ref="AE100:AF100"/>
    <mergeCell ref="C99:N99"/>
    <mergeCell ref="O99:P99"/>
    <mergeCell ref="Q99:R99"/>
    <mergeCell ref="T99:U99"/>
    <mergeCell ref="AA99:AB99"/>
    <mergeCell ref="AC99:AD99"/>
    <mergeCell ref="AE99:AF99"/>
    <mergeCell ref="C98:N98"/>
    <mergeCell ref="O98:P98"/>
    <mergeCell ref="Q98:R98"/>
    <mergeCell ref="T98:U98"/>
    <mergeCell ref="AA98:AB98"/>
    <mergeCell ref="AC98:AD98"/>
    <mergeCell ref="AE98:AF98"/>
    <mergeCell ref="C97:N97"/>
    <mergeCell ref="O97:P97"/>
    <mergeCell ref="Q97:R97"/>
    <mergeCell ref="T97:U97"/>
    <mergeCell ref="AA97:AB97"/>
    <mergeCell ref="AC97:AD97"/>
    <mergeCell ref="AE97:AF97"/>
    <mergeCell ref="C96:N96"/>
    <mergeCell ref="O96:P96"/>
    <mergeCell ref="Q96:R96"/>
    <mergeCell ref="T96:U96"/>
    <mergeCell ref="AA96:AB96"/>
    <mergeCell ref="AC96:AD96"/>
    <mergeCell ref="AE96:AF96"/>
    <mergeCell ref="C95:N95"/>
    <mergeCell ref="O95:P95"/>
    <mergeCell ref="Q95:R95"/>
    <mergeCell ref="T95:U95"/>
    <mergeCell ref="AA95:AB95"/>
    <mergeCell ref="AC95:AD95"/>
    <mergeCell ref="AE95:AF95"/>
    <mergeCell ref="C94:N94"/>
    <mergeCell ref="O94:P94"/>
    <mergeCell ref="Q94:R94"/>
    <mergeCell ref="T94:U94"/>
    <mergeCell ref="AA94:AB94"/>
    <mergeCell ref="AC94:AD94"/>
    <mergeCell ref="AE94:AF94"/>
    <mergeCell ref="C93:N93"/>
    <mergeCell ref="O93:P93"/>
    <mergeCell ref="Q93:R93"/>
    <mergeCell ref="T93:U93"/>
    <mergeCell ref="AA93:AB93"/>
    <mergeCell ref="AC93:AD93"/>
    <mergeCell ref="AE93:AF93"/>
    <mergeCell ref="C92:N92"/>
    <mergeCell ref="O92:P92"/>
    <mergeCell ref="Q92:R92"/>
    <mergeCell ref="T92:U92"/>
    <mergeCell ref="AA92:AB92"/>
    <mergeCell ref="AC92:AD92"/>
    <mergeCell ref="AE92:AF92"/>
    <mergeCell ref="C91:N91"/>
    <mergeCell ref="O91:P91"/>
    <mergeCell ref="Q91:R91"/>
    <mergeCell ref="T91:U91"/>
    <mergeCell ref="AA91:AB91"/>
    <mergeCell ref="AC91:AD91"/>
    <mergeCell ref="AE91:AF91"/>
    <mergeCell ref="C90:N90"/>
    <mergeCell ref="O90:P90"/>
    <mergeCell ref="Q90:R90"/>
    <mergeCell ref="T90:U90"/>
    <mergeCell ref="AA90:AB90"/>
    <mergeCell ref="AC90:AD90"/>
    <mergeCell ref="AE90:AF90"/>
    <mergeCell ref="AC88:AD88"/>
    <mergeCell ref="AE88:AF89"/>
    <mergeCell ref="AC89:AD89"/>
    <mergeCell ref="AE87:AF87"/>
    <mergeCell ref="AE86:AF86"/>
    <mergeCell ref="AC87:AD87"/>
    <mergeCell ref="B87:N87"/>
    <mergeCell ref="C86:N86"/>
    <mergeCell ref="AA87:AB87"/>
    <mergeCell ref="AA86:AB86"/>
    <mergeCell ref="O87:P87"/>
    <mergeCell ref="Q87:R87"/>
    <mergeCell ref="C88:P88"/>
    <mergeCell ref="Q88:R88"/>
    <mergeCell ref="S88:U88"/>
    <mergeCell ref="V88:X88"/>
    <mergeCell ref="Y88:Z88"/>
    <mergeCell ref="B147:AH147"/>
    <mergeCell ref="B146:AH146"/>
    <mergeCell ref="Q144:AH144"/>
    <mergeCell ref="Q143:AH143"/>
    <mergeCell ref="Q142:AH142"/>
    <mergeCell ref="C89:N89"/>
    <mergeCell ref="O89:P89"/>
    <mergeCell ref="Q89:R89"/>
    <mergeCell ref="T89:U89"/>
    <mergeCell ref="W89:X89"/>
    <mergeCell ref="B152:AH152"/>
    <mergeCell ref="B151:AH151"/>
    <mergeCell ref="B150:AH150"/>
    <mergeCell ref="B149:AH149"/>
    <mergeCell ref="B148:AH148"/>
    <mergeCell ref="T87:U87"/>
    <mergeCell ref="W87:X87"/>
    <mergeCell ref="Y87:Z87"/>
    <mergeCell ref="AC86:AD86"/>
    <mergeCell ref="AE84:AF84"/>
    <mergeCell ref="C85:N85"/>
    <mergeCell ref="O85:P85"/>
    <mergeCell ref="Q85:R85"/>
    <mergeCell ref="T85:U85"/>
    <mergeCell ref="W85:X85"/>
    <mergeCell ref="W86:X86"/>
    <mergeCell ref="Y86:Z86"/>
    <mergeCell ref="AC85:AD85"/>
    <mergeCell ref="AE83:AF83"/>
    <mergeCell ref="C84:N84"/>
    <mergeCell ref="O84:P84"/>
    <mergeCell ref="Q84:R84"/>
    <mergeCell ref="T84:U84"/>
    <mergeCell ref="W84:X84"/>
    <mergeCell ref="AE85:AF85"/>
    <mergeCell ref="AC84:AD84"/>
    <mergeCell ref="C83:N83"/>
    <mergeCell ref="O83:P83"/>
    <mergeCell ref="Q83:R83"/>
    <mergeCell ref="T83:U83"/>
    <mergeCell ref="W83:X83"/>
    <mergeCell ref="Y83:Z83"/>
    <mergeCell ref="AA83:AB83"/>
    <mergeCell ref="O82:P82"/>
    <mergeCell ref="Q82:R82"/>
    <mergeCell ref="T82:U82"/>
    <mergeCell ref="AC82:AD82"/>
    <mergeCell ref="AE80:AF80"/>
    <mergeCell ref="C81:N81"/>
    <mergeCell ref="O81:P81"/>
    <mergeCell ref="Q81:R81"/>
    <mergeCell ref="T81:U81"/>
    <mergeCell ref="T80:U80"/>
    <mergeCell ref="W80:X80"/>
    <mergeCell ref="AE82:AF82"/>
    <mergeCell ref="AE81:AF81"/>
    <mergeCell ref="W81:X81"/>
    <mergeCell ref="AA82:AB82"/>
    <mergeCell ref="C79:N79"/>
    <mergeCell ref="O79:P79"/>
    <mergeCell ref="Q79:R79"/>
    <mergeCell ref="T79:U79"/>
    <mergeCell ref="W79:X79"/>
    <mergeCell ref="AC81:AD81"/>
    <mergeCell ref="C80:N80"/>
    <mergeCell ref="O80:P80"/>
    <mergeCell ref="Q80:R80"/>
    <mergeCell ref="AE77:AF78"/>
    <mergeCell ref="AC80:AD80"/>
    <mergeCell ref="AC78:AD78"/>
    <mergeCell ref="AA79:AB79"/>
    <mergeCell ref="AC79:AD79"/>
    <mergeCell ref="AE79:AF79"/>
    <mergeCell ref="Y78:Z78"/>
    <mergeCell ref="S77:U77"/>
    <mergeCell ref="C77:P77"/>
    <mergeCell ref="Q77:R77"/>
    <mergeCell ref="AA77:AB77"/>
    <mergeCell ref="AC77:AD77"/>
    <mergeCell ref="B76:N76"/>
    <mergeCell ref="O76:P76"/>
    <mergeCell ref="Q76:R76"/>
    <mergeCell ref="T76:U76"/>
    <mergeCell ref="W76:X76"/>
    <mergeCell ref="Q78:R78"/>
    <mergeCell ref="T78:U78"/>
    <mergeCell ref="W78:X78"/>
    <mergeCell ref="AC75:AD75"/>
    <mergeCell ref="AE75:AF75"/>
    <mergeCell ref="AA76:AB76"/>
    <mergeCell ref="C78:N78"/>
    <mergeCell ref="O78:P78"/>
    <mergeCell ref="AC76:AD76"/>
    <mergeCell ref="AE76:AF76"/>
    <mergeCell ref="C75:N75"/>
    <mergeCell ref="O75:P75"/>
    <mergeCell ref="Q74:R74"/>
    <mergeCell ref="T74:U74"/>
    <mergeCell ref="W74:X74"/>
    <mergeCell ref="W75:X75"/>
    <mergeCell ref="Y75:Z75"/>
    <mergeCell ref="AA75:AB75"/>
    <mergeCell ref="AA74:AB74"/>
    <mergeCell ref="Q75:R75"/>
    <mergeCell ref="AC74:AD74"/>
    <mergeCell ref="AE74:AF74"/>
    <mergeCell ref="C73:N73"/>
    <mergeCell ref="O73:P73"/>
    <mergeCell ref="Q73:R73"/>
    <mergeCell ref="T73:U73"/>
    <mergeCell ref="C74:N74"/>
    <mergeCell ref="O74:P74"/>
    <mergeCell ref="AA73:AB73"/>
    <mergeCell ref="AC73:AD73"/>
    <mergeCell ref="AE73:AF73"/>
    <mergeCell ref="C72:N72"/>
    <mergeCell ref="O72:P72"/>
    <mergeCell ref="Q72:R72"/>
    <mergeCell ref="T72:U72"/>
    <mergeCell ref="C71:N71"/>
    <mergeCell ref="O71:P71"/>
    <mergeCell ref="Q71:R71"/>
    <mergeCell ref="T71:U71"/>
    <mergeCell ref="W71:X71"/>
    <mergeCell ref="Y71:Z71"/>
    <mergeCell ref="AE71:AF71"/>
    <mergeCell ref="AC72:AD72"/>
    <mergeCell ref="AE72:AF72"/>
    <mergeCell ref="C70:N70"/>
    <mergeCell ref="O70:P70"/>
    <mergeCell ref="Q70:R70"/>
    <mergeCell ref="T70:U70"/>
    <mergeCell ref="AA72:AB72"/>
    <mergeCell ref="AA70:AB70"/>
    <mergeCell ref="AC70:AD70"/>
    <mergeCell ref="AE70:AF70"/>
    <mergeCell ref="C68:P68"/>
    <mergeCell ref="Q68:R68"/>
    <mergeCell ref="S68:U68"/>
    <mergeCell ref="V68:X68"/>
    <mergeCell ref="AE68:AF69"/>
    <mergeCell ref="C69:N69"/>
    <mergeCell ref="O69:P69"/>
    <mergeCell ref="Q69:R69"/>
    <mergeCell ref="T69:U69"/>
    <mergeCell ref="W69:X69"/>
    <mergeCell ref="Y69:Z69"/>
    <mergeCell ref="AC68:AD68"/>
    <mergeCell ref="AE67:AF67"/>
    <mergeCell ref="C65:N65"/>
    <mergeCell ref="O65:P65"/>
    <mergeCell ref="Q65:R65"/>
    <mergeCell ref="T65:U65"/>
    <mergeCell ref="W65:X65"/>
    <mergeCell ref="B67:N67"/>
    <mergeCell ref="O67:P67"/>
    <mergeCell ref="Q67:R67"/>
    <mergeCell ref="C64:N64"/>
    <mergeCell ref="O64:P64"/>
    <mergeCell ref="Q64:R64"/>
    <mergeCell ref="T64:U64"/>
    <mergeCell ref="AA67:AB67"/>
    <mergeCell ref="AC67:AD67"/>
    <mergeCell ref="T67:U67"/>
    <mergeCell ref="W67:X67"/>
    <mergeCell ref="Y67:Z67"/>
    <mergeCell ref="AE63:AF63"/>
    <mergeCell ref="AA64:AB64"/>
    <mergeCell ref="AC64:AD64"/>
    <mergeCell ref="AA65:AB65"/>
    <mergeCell ref="AC65:AD65"/>
    <mergeCell ref="AE65:AF65"/>
    <mergeCell ref="AC63:AD63"/>
    <mergeCell ref="C63:N63"/>
    <mergeCell ref="O63:P63"/>
    <mergeCell ref="Q63:R63"/>
    <mergeCell ref="T63:U63"/>
    <mergeCell ref="W63:X63"/>
    <mergeCell ref="Y58:Z58"/>
    <mergeCell ref="W58:X58"/>
    <mergeCell ref="T58:U58"/>
    <mergeCell ref="Y63:Z63"/>
    <mergeCell ref="O58:P58"/>
    <mergeCell ref="C58:N58"/>
    <mergeCell ref="Y61:Z61"/>
    <mergeCell ref="AA61:AB61"/>
    <mergeCell ref="C62:N62"/>
    <mergeCell ref="O62:P62"/>
    <mergeCell ref="Q62:R62"/>
    <mergeCell ref="T62:U62"/>
    <mergeCell ref="W62:X62"/>
    <mergeCell ref="Y62:Z62"/>
    <mergeCell ref="AA62:AB62"/>
    <mergeCell ref="AC62:AD62"/>
    <mergeCell ref="AE62:AF62"/>
    <mergeCell ref="C61:N61"/>
    <mergeCell ref="O61:P61"/>
    <mergeCell ref="Q61:R61"/>
    <mergeCell ref="T61:U61"/>
    <mergeCell ref="W61:X61"/>
    <mergeCell ref="AC59:AD59"/>
    <mergeCell ref="AE59:AF59"/>
    <mergeCell ref="AC61:AD61"/>
    <mergeCell ref="AE61:AF61"/>
    <mergeCell ref="C60:N60"/>
    <mergeCell ref="O60:P60"/>
    <mergeCell ref="Q60:R60"/>
    <mergeCell ref="T60:U60"/>
    <mergeCell ref="W60:X60"/>
    <mergeCell ref="AC60:AD60"/>
    <mergeCell ref="Y59:Z59"/>
    <mergeCell ref="Y64:Z64"/>
    <mergeCell ref="Q66:R66"/>
    <mergeCell ref="AO57:AT57"/>
    <mergeCell ref="AW57:AZ57"/>
    <mergeCell ref="AF45:AG45"/>
    <mergeCell ref="C57:P57"/>
    <mergeCell ref="C45:I45"/>
    <mergeCell ref="Q59:R59"/>
    <mergeCell ref="C52:AG52"/>
    <mergeCell ref="C59:N59"/>
    <mergeCell ref="P45:W45"/>
    <mergeCell ref="X45:Y45"/>
    <mergeCell ref="Z45:AE45"/>
    <mergeCell ref="AD43:AF43"/>
    <mergeCell ref="BB57:BG57"/>
    <mergeCell ref="Q57:R57"/>
    <mergeCell ref="S57:U57"/>
    <mergeCell ref="V57:X57"/>
    <mergeCell ref="Y57:Z57"/>
    <mergeCell ref="AK57:AM57"/>
    <mergeCell ref="N42:P42"/>
    <mergeCell ref="Z42:AA42"/>
    <mergeCell ref="AB42:AC42"/>
    <mergeCell ref="AD42:AF42"/>
    <mergeCell ref="S43:Y43"/>
    <mergeCell ref="Z43:AA43"/>
    <mergeCell ref="AB43:AC43"/>
    <mergeCell ref="B41:B43"/>
    <mergeCell ref="C41:G41"/>
    <mergeCell ref="I41:J41"/>
    <mergeCell ref="K41:M41"/>
    <mergeCell ref="N41:P41"/>
    <mergeCell ref="AB41:AC41"/>
    <mergeCell ref="C43:G43"/>
    <mergeCell ref="I43:J43"/>
    <mergeCell ref="K43:M43"/>
    <mergeCell ref="N43:P43"/>
    <mergeCell ref="C40:H40"/>
    <mergeCell ref="I40:J40"/>
    <mergeCell ref="K40:M40"/>
    <mergeCell ref="N40:P40"/>
    <mergeCell ref="S42:Y42"/>
    <mergeCell ref="R40:AD40"/>
    <mergeCell ref="AD41:AF41"/>
    <mergeCell ref="C42:G42"/>
    <mergeCell ref="I42:J42"/>
    <mergeCell ref="K42:M42"/>
    <mergeCell ref="AE40:AG40"/>
    <mergeCell ref="AF37:AH37"/>
    <mergeCell ref="M38:N38"/>
    <mergeCell ref="O38:P38"/>
    <mergeCell ref="R39:AD39"/>
    <mergeCell ref="AE39:AG39"/>
    <mergeCell ref="D37:K37"/>
    <mergeCell ref="M37:N37"/>
    <mergeCell ref="O37:P37"/>
    <mergeCell ref="R37:AA37"/>
    <mergeCell ref="AB37:AC37"/>
    <mergeCell ref="AD37:AE37"/>
    <mergeCell ref="AF35:AH35"/>
    <mergeCell ref="D36:K36"/>
    <mergeCell ref="M36:N36"/>
    <mergeCell ref="O36:P36"/>
    <mergeCell ref="R36:AA36"/>
    <mergeCell ref="AB36:AC36"/>
    <mergeCell ref="AD36:AE36"/>
    <mergeCell ref="AF36:AH36"/>
    <mergeCell ref="D35:K35"/>
    <mergeCell ref="M35:N35"/>
    <mergeCell ref="B31:AH31"/>
    <mergeCell ref="B32:AH32"/>
    <mergeCell ref="C34:K34"/>
    <mergeCell ref="M34:N34"/>
    <mergeCell ref="O34:P34"/>
    <mergeCell ref="R34:AC34"/>
    <mergeCell ref="AD34:AE34"/>
    <mergeCell ref="AF34:AH34"/>
    <mergeCell ref="O35:P35"/>
    <mergeCell ref="R35:AA35"/>
    <mergeCell ref="AB35:AC35"/>
    <mergeCell ref="AD35:AE35"/>
    <mergeCell ref="C30:E30"/>
    <mergeCell ref="F30:H30"/>
    <mergeCell ref="I30:K30"/>
    <mergeCell ref="L30:O30"/>
    <mergeCell ref="P30:T30"/>
    <mergeCell ref="U30:Y30"/>
    <mergeCell ref="Z30:AC30"/>
    <mergeCell ref="AD30:AG30"/>
    <mergeCell ref="Z29:AC29"/>
    <mergeCell ref="AD29:AG29"/>
    <mergeCell ref="C28:E28"/>
    <mergeCell ref="F28:H28"/>
    <mergeCell ref="I28:K28"/>
    <mergeCell ref="L28:O28"/>
    <mergeCell ref="P28:T28"/>
    <mergeCell ref="U28:Y28"/>
    <mergeCell ref="C29:E29"/>
    <mergeCell ref="F29:H29"/>
    <mergeCell ref="Z23:AC26"/>
    <mergeCell ref="AD23:AG26"/>
    <mergeCell ref="I24:K26"/>
    <mergeCell ref="L24:O26"/>
    <mergeCell ref="Z28:AC28"/>
    <mergeCell ref="AD28:AG28"/>
    <mergeCell ref="F23:H26"/>
    <mergeCell ref="I23:T23"/>
    <mergeCell ref="U23:Y26"/>
    <mergeCell ref="I29:K29"/>
    <mergeCell ref="L29:O29"/>
    <mergeCell ref="P29:T29"/>
    <mergeCell ref="U29:Y29"/>
    <mergeCell ref="B20:N21"/>
    <mergeCell ref="P24:T26"/>
    <mergeCell ref="C27:E27"/>
    <mergeCell ref="F27:H27"/>
    <mergeCell ref="I27:K27"/>
    <mergeCell ref="L27:O27"/>
    <mergeCell ref="P27:T27"/>
    <mergeCell ref="B22:AG22"/>
    <mergeCell ref="B23:B27"/>
    <mergeCell ref="C23:E26"/>
    <mergeCell ref="O16:AG16"/>
    <mergeCell ref="C17:N17"/>
    <mergeCell ref="O17:AG17"/>
    <mergeCell ref="C18:N18"/>
    <mergeCell ref="O18:AG18"/>
    <mergeCell ref="B19:AG19"/>
    <mergeCell ref="AA21:AG21"/>
    <mergeCell ref="B1:AG1"/>
    <mergeCell ref="AH1:AH30"/>
    <mergeCell ref="B2:AG3"/>
    <mergeCell ref="B4:T4"/>
    <mergeCell ref="U4:Z4"/>
    <mergeCell ref="AA4:AG5"/>
    <mergeCell ref="U27:Y27"/>
    <mergeCell ref="Z27:AC27"/>
    <mergeCell ref="AD27:AG27"/>
    <mergeCell ref="B5:W5"/>
    <mergeCell ref="X5:Z5"/>
    <mergeCell ref="B6:AG6"/>
    <mergeCell ref="B7:AG7"/>
    <mergeCell ref="B8:AG8"/>
    <mergeCell ref="B9:AG9"/>
    <mergeCell ref="B10:AG10"/>
    <mergeCell ref="B11:B18"/>
    <mergeCell ref="C11:I11"/>
    <mergeCell ref="J11:AG11"/>
    <mergeCell ref="C12:R12"/>
    <mergeCell ref="T12:AG12"/>
    <mergeCell ref="C13:AG13"/>
    <mergeCell ref="C14:N14"/>
    <mergeCell ref="O14:AG14"/>
    <mergeCell ref="C15:N15"/>
    <mergeCell ref="T66:U66"/>
    <mergeCell ref="W66:X66"/>
    <mergeCell ref="Y66:Z66"/>
    <mergeCell ref="O15:AG15"/>
    <mergeCell ref="C16:N16"/>
    <mergeCell ref="C66:N66"/>
    <mergeCell ref="O66:P66"/>
    <mergeCell ref="O20:Z20"/>
    <mergeCell ref="AA20:AG20"/>
    <mergeCell ref="O21:Z21"/>
    <mergeCell ref="AA58:AB58"/>
    <mergeCell ref="AA66:AB66"/>
    <mergeCell ref="AC66:AD66"/>
    <mergeCell ref="AE66:AF66"/>
    <mergeCell ref="AE57:AF58"/>
    <mergeCell ref="AA57:AB57"/>
    <mergeCell ref="N45:O45"/>
    <mergeCell ref="AC57:AD57"/>
    <mergeCell ref="AC58:AD58"/>
    <mergeCell ref="AA63:AB63"/>
    <mergeCell ref="M50:N50"/>
    <mergeCell ref="C48:K48"/>
    <mergeCell ref="M48:N48"/>
    <mergeCell ref="Q86:R86"/>
    <mergeCell ref="Q102:R102"/>
    <mergeCell ref="Q125:R125"/>
    <mergeCell ref="C125:N125"/>
    <mergeCell ref="O125:P125"/>
    <mergeCell ref="AG112:AH112"/>
    <mergeCell ref="AG111:AH111"/>
    <mergeCell ref="AG110:AH110"/>
    <mergeCell ref="AG109:AH109"/>
    <mergeCell ref="AG108:AH108"/>
    <mergeCell ref="AG107:AH107"/>
    <mergeCell ref="AG106:AH106"/>
    <mergeCell ref="AG105:AH105"/>
    <mergeCell ref="AG103:AH104"/>
    <mergeCell ref="AG102:AH102"/>
    <mergeCell ref="AG101:AH101"/>
    <mergeCell ref="AG100:AH100"/>
    <mergeCell ref="AG99:AH99"/>
    <mergeCell ref="AG98:AH98"/>
    <mergeCell ref="AG97:AH97"/>
    <mergeCell ref="AG96:AH96"/>
    <mergeCell ref="AG95:AH95"/>
    <mergeCell ref="AG94:AH94"/>
    <mergeCell ref="AG93:AH93"/>
    <mergeCell ref="AG92:AH92"/>
    <mergeCell ref="AG91:AH91"/>
    <mergeCell ref="AG90:AH90"/>
    <mergeCell ref="AG88:AH89"/>
    <mergeCell ref="AG87:AH87"/>
    <mergeCell ref="AG86:AH86"/>
    <mergeCell ref="AG85:AH85"/>
    <mergeCell ref="AG84:AH84"/>
    <mergeCell ref="AG83:AH83"/>
    <mergeCell ref="AG82:AH82"/>
    <mergeCell ref="AG81:AH81"/>
    <mergeCell ref="AG80:AH80"/>
    <mergeCell ref="AG79:AH79"/>
    <mergeCell ref="AG77:AH78"/>
    <mergeCell ref="AG76:AH76"/>
    <mergeCell ref="AG75:AH75"/>
    <mergeCell ref="AG74:AH74"/>
    <mergeCell ref="AG73:AH73"/>
    <mergeCell ref="AG72:AH72"/>
    <mergeCell ref="AG71:AH71"/>
    <mergeCell ref="AG70:AH70"/>
    <mergeCell ref="AG68:AH69"/>
    <mergeCell ref="AG67:AH67"/>
    <mergeCell ref="AG66:AH66"/>
    <mergeCell ref="AG65:AH65"/>
    <mergeCell ref="AG64:AH64"/>
    <mergeCell ref="AG63:AH63"/>
    <mergeCell ref="AG62:AH62"/>
    <mergeCell ref="AG61:AH61"/>
    <mergeCell ref="AG60:AH60"/>
    <mergeCell ref="AG59:AH59"/>
    <mergeCell ref="AG57:AH58"/>
    <mergeCell ref="B56:AH56"/>
    <mergeCell ref="C54:AH54"/>
    <mergeCell ref="C53:AH53"/>
    <mergeCell ref="O59:P59"/>
    <mergeCell ref="T59:U59"/>
    <mergeCell ref="W59:X59"/>
    <mergeCell ref="R48:AD48"/>
    <mergeCell ref="AE48:AG48"/>
    <mergeCell ref="C49:K49"/>
    <mergeCell ref="R49:AD49"/>
    <mergeCell ref="AE49:AG49"/>
    <mergeCell ref="C50:K50"/>
    <mergeCell ref="M49:N4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Университет "Проф. д-р Асен Златаров"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Ралев</dc:creator>
  <cp:keywords/>
  <dc:description/>
  <cp:lastModifiedBy>admin</cp:lastModifiedBy>
  <cp:lastPrinted>2014-02-21T11:38:05Z</cp:lastPrinted>
  <dcterms:created xsi:type="dcterms:W3CDTF">2004-11-17T20:43:59Z</dcterms:created>
  <dcterms:modified xsi:type="dcterms:W3CDTF">2020-07-02T13:03:47Z</dcterms:modified>
  <cp:category/>
  <cp:version/>
  <cp:contentType/>
  <cp:contentStatus/>
</cp:coreProperties>
</file>