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mc:AlternateContent xmlns:mc="http://schemas.openxmlformats.org/markup-compatibility/2006">
    <mc:Choice Requires="x15">
      <x15ac:absPath xmlns:x15ac="http://schemas.microsoft.com/office/spreadsheetml/2010/11/ac" url="C:\Users\T.Staykov\Desktop\Доклад СФУК 2024\"/>
    </mc:Choice>
  </mc:AlternateContent>
  <xr:revisionPtr revIDLastSave="0" documentId="13_ncr:1_{40E069F1-713D-4623-816D-03462FCD090F}" xr6:coauthVersionLast="47" xr6:coauthVersionMax="47" xr10:uidLastSave="{00000000-0000-0000-0000-000000000000}"/>
  <bookViews>
    <workbookView showHorizontalScroll="0" xWindow="-110" yWindow="-110" windowWidth="19420" windowHeight="11500" xr2:uid="{00000000-000D-0000-FFFF-FFFF00000000}"/>
  </bookViews>
  <sheets>
    <sheet name="Sheet1" sheetId="1" r:id="rId1"/>
    <sheet name="Sheet3" sheetId="2" state="hidden" r:id="rId2"/>
  </sheets>
  <externalReferences>
    <externalReference r:id="rId3"/>
  </externalReferences>
  <definedNames>
    <definedName name="data64">[1]Invoice!$D$39</definedName>
    <definedName name="_xlnm.Print_Area" localSheetId="0">Sheet1!$B$2:$F$114</definedName>
    <definedName name="Z_16855F67_37AB_4752_AA23_96FD6EA2F3E5_.wvu.Cols" localSheetId="0" hidden="1">Sheet1!$G:$J</definedName>
    <definedName name="Z_16855F67_37AB_4752_AA23_96FD6EA2F3E5_.wvu.PrintArea" localSheetId="0" hidden="1">Sheet1!$B$2:$F$114</definedName>
    <definedName name="Z_789D77B1_A5E0_403A_B804_E71F989F014D_.wvu.Cols" localSheetId="0" hidden="1">Sheet1!$G:$J</definedName>
    <definedName name="Z_789D77B1_A5E0_403A_B804_E71F989F014D_.wvu.PrintArea" localSheetId="0" hidden="1">Sheet1!$B$2:$F$114</definedName>
    <definedName name="Z_8497F79D_2C75_4167_834C_D55B187EEAC4_.wvu.Cols" localSheetId="0" hidden="1">Sheet1!$G:$J</definedName>
    <definedName name="Z_8497F79D_2C75_4167_834C_D55B187EEAC4_.wvu.PrintArea" localSheetId="0" hidden="1">Sheet1!$B$2:$F$114</definedName>
    <definedName name="Z_85318034_5F43_4A66_B9BA_3BAE7D23105F_.wvu.Cols" localSheetId="0" hidden="1">Sheet1!$H:$J</definedName>
    <definedName name="Z_926320B3_8FBA_4E17_B9E5_BFC074FB4AE6_.wvu.Cols" localSheetId="0" hidden="1">Sheet1!$H:$J</definedName>
    <definedName name="Z_B598AE22_1914_4CDF_8570_CC3F4C245B98_.wvu.Cols" localSheetId="0" hidden="1">Sheet1!$G:$J</definedName>
    <definedName name="Z_B598AE22_1914_4CDF_8570_CC3F4C245B98_.wvu.PrintArea" localSheetId="0" hidden="1">Sheet1!$B$2:$F$114</definedName>
    <definedName name="Z_C44C7891_976F_4C75_9E4B_FD1D8A8D4FB5_.wvu.Cols" localSheetId="0" hidden="1">Sheet1!$G:$J</definedName>
    <definedName name="Z_C44C7891_976F_4C75_9E4B_FD1D8A8D4FB5_.wvu.PrintArea" localSheetId="0" hidden="1">Sheet1!$B$2:$F$114</definedName>
    <definedName name="Z_EE5BC827_41E1_4285_84DD_409462C078D7_.wvu.Cols" localSheetId="0" hidden="1">Sheet1!$G:$J</definedName>
    <definedName name="Z_EE5BC827_41E1_4285_84DD_409462C078D7_.wvu.PrintArea" localSheetId="0" hidden="1">Sheet1!$B$2:$F$114</definedName>
  </definedNames>
  <calcPr calcId="191029"/>
  <customWorkbookViews>
    <customWorkbookView name="Деница Николова - Personal View" guid="{C44C7891-976F-4C75-9E4B-FD1D8A8D4FB5}" mergeInterval="0" personalView="1" showHorizontalScroll="0" xWindow="897" windowWidth="1015" windowHeight="1040" activeSheetId="1" showComments="commIndAndComment"/>
    <customWorkbookView name="Генка Христова - Personal View" guid="{789D77B1-A5E0-403A-B804-E71F989F014D}" mergeInterval="0" personalView="1" maximized="1" showHorizontalScroll="0" xWindow="-8" yWindow="-8" windowWidth="1616" windowHeight="876" activeSheetId="1"/>
    <customWorkbookView name="userMF - Personal View" guid="{8497F79D-2C75-4167-834C-D55B187EEAC4}" mergeInterval="0" personalView="1" maximized="1" showHorizontalScroll="0" windowWidth="1362" windowHeight="543" activeSheetId="1"/>
    <customWorkbookView name="Жасмина Точева - Personal View" guid="{F95BAE57-64A0-49ED-BAE0-CAC0E32084FA}" mergeInterval="0" personalView="1" maximized="1" showHorizontalScroll="0" xWindow="-9" yWindow="-9" windowWidth="1458" windowHeight="868" activeSheetId="1" showComments="commIndAndComment"/>
    <customWorkbookView name="Валентин Бонев - Personal View" guid="{85318034-5F43-4A66-B9BA-3BAE7D23105F}" mergeInterval="0" personalView="1" maximized="1" showHorizontalScroll="0" xWindow="-8" yWindow="-8" windowWidth="1936" windowHeight="1056" activeSheetId="1"/>
    <customWorkbookView name="Ст.Белчев - Personal View" guid="{926320B3-8FBA-4E17-B9E5-BFC074FB4AE6}" mergeInterval="0" personalView="1" maximized="1" showHorizontalScroll="0" windowWidth="1916" windowHeight="783" activeSheetId="1"/>
    <customWorkbookView name="Петър Йорданов Петров - Personal View" guid="{94E07A01-2805-4FB6-9750-99EE1812A8A7}" mergeInterval="0" personalView="1" maximized="1" showHorizontalScroll="0" windowWidth="1436" windowHeight="675" activeSheetId="1"/>
    <customWorkbookView name="Иванка Чакърова - Personal View" guid="{98E7FD86-0791-4C64-A3C2-3F1FF72ABF64}" mergeInterval="0" personalView="1" maximized="1" showHorizontalScroll="0" windowWidth="1362" windowHeight="601" activeSheetId="1"/>
    <customWorkbookView name="Жанета Захова-Иванова - Personal View" guid="{16855F67-37AB-4752-AA23-96FD6EA2F3E5}" mergeInterval="0" personalView="1" maximized="1" showHorizontalScroll="0" xWindow="-8" yWindow="-8" windowWidth="1936" windowHeight="1056" activeSheetId="1" showComments="commIndAndComment"/>
    <customWorkbookView name="Жанета Захова - Иванова - Personal View" guid="{E00590C4-D827-4B15-AB1C-AA99E4143F62}" mergeInterval="0" personalView="1" maximized="1" showHorizontalScroll="0" xWindow="-8" yWindow="-8" windowWidth="1936" windowHeight="1056" activeSheetId="1"/>
    <customWorkbookView name="Стефан Белчев - Personal View" guid="{B598AE22-1914-4CDF-8570-CC3F4C245B98}" mergeInterval="0" personalView="1" maximized="1" showHorizontalScroll="0" xWindow="-9" yWindow="-9" windowWidth="1938" windowHeight="1048" activeSheetId="1"/>
    <customWorkbookView name="Гергана Дончева - Personal View" guid="{EE5BC827-41E1-4285-84DD-409462C078D7}" mergeInterval="0" personalView="1" showHorizontalScroll="0" xWindow="970" windowWidth="949"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G10" i="2" s="1"/>
  <c r="E73" i="1"/>
  <c r="E64" i="1"/>
  <c r="E53" i="1"/>
  <c r="E44" i="1"/>
  <c r="F44" i="1" l="1"/>
  <c r="C10" i="2"/>
  <c r="C9" i="2" s="1"/>
  <c r="F53" i="1"/>
  <c r="D10" i="2"/>
  <c r="F64" i="1"/>
  <c r="E10" i="2"/>
  <c r="E9" i="2" s="1"/>
  <c r="F73" i="1"/>
  <c r="F10" i="2"/>
  <c r="F9" i="2" s="1"/>
  <c r="F80" i="1"/>
  <c r="E82" i="1"/>
  <c r="G9" i="2"/>
  <c r="B9" i="2"/>
  <c r="F82" i="1" l="1"/>
  <c r="B10" i="2"/>
  <c r="D9" i="2"/>
</calcChain>
</file>

<file path=xl/sharedStrings.xml><?xml version="1.0" encoding="utf-8"?>
<sst xmlns="http://schemas.openxmlformats.org/spreadsheetml/2006/main" count="146" uniqueCount="146">
  <si>
    <t>ТЕЖЕСТ НА ФАКТОРИТЕ</t>
  </si>
  <si>
    <t>КОНТРОЛНА СРЕДА</t>
  </si>
  <si>
    <t>КОНТРОЛНИ ДЕЙНОСТИ</t>
  </si>
  <si>
    <t>ОЦЕНКА НА РИСКА</t>
  </si>
  <si>
    <t>ИНФОРМАЦИЯ И КОМУНИКАЦИЯ</t>
  </si>
  <si>
    <t>МОНИТОРИНГ</t>
  </si>
  <si>
    <t>№</t>
  </si>
  <si>
    <t>Лична почтеност и професионална етика на ръководството и персонала</t>
  </si>
  <si>
    <t>НИВА НА САМООЦЕНКАТА:</t>
  </si>
  <si>
    <t>Определяне на целите /Целеполагане/</t>
  </si>
  <si>
    <t>Организационна структура, осигуряваща разделение на отговорностите, отчетност и докладване</t>
  </si>
  <si>
    <t>КРИТЕРИИ</t>
  </si>
  <si>
    <t>МОТИВИ ЗА ПОСТАВЕНАТА ОЦЕНКА</t>
  </si>
  <si>
    <t>СРЕДНА САМООЦЕНКА</t>
  </si>
  <si>
    <t>НЕЗАДОВОЛИТЕЛНА</t>
  </si>
  <si>
    <t>ЗАДОВОЛИТЕЛНА</t>
  </si>
  <si>
    <t>ДОБРА</t>
  </si>
  <si>
    <t>МНОГО ДОБРА</t>
  </si>
  <si>
    <t xml:space="preserve">КРИТЕРИИ И ОЦЕНКА ЗА КОНТРОЛНА СРЕДА </t>
  </si>
  <si>
    <t>КРИТЕРИИ И ОЦЕНКА ЗА УПРАВЛЕНИЕ НА РИСКА</t>
  </si>
  <si>
    <t>КРИТЕРИИ И ОЦЕНКА ЗА ИНФОРМАЦИЯ И КОМУНИКАЦИЯ</t>
  </si>
  <si>
    <t>КРИТЕРИИ  И ОЦЕНКА ЗА МОНИТОРИНГ</t>
  </si>
  <si>
    <t>оценка       1 - 4</t>
  </si>
  <si>
    <t>Осъществява се ефективна комуникация с външни организации,  във връзка с постигане целите на организацията.</t>
  </si>
  <si>
    <t>ОБЩА САМООЦЕНКА ЗА СЪСТОЯНИЕТО НА СФУК</t>
  </si>
  <si>
    <t>Самооценка на раздел „Мониторинг“</t>
  </si>
  <si>
    <t>Самооценка на раздел „Управление на риска“</t>
  </si>
  <si>
    <t>Самооценка на раздел „Контролни дейности“</t>
  </si>
  <si>
    <t>Самооценка на раздел „Информация и комуникация“</t>
  </si>
  <si>
    <t>Самооценка на раздел „Контролна среда“</t>
  </si>
  <si>
    <t>КРИТЕРИИ И ОЦЕНКА ЗА КОНТРОЛНИ ДЕЙНОСТИ</t>
  </si>
  <si>
    <t>ВЪПРОСНИК ЗА САМООЦЕНКА                                                                            НА СИСТЕМИТЕ ЗА ФИНАНСОВО УПРАВЛЕНИЕ И КОНТРОЛ</t>
  </si>
  <si>
    <t xml:space="preserve"> - ОРГАНИЗАЦИЯТА НЕ ПОКРИВА КРИТЕРИИТЕ</t>
  </si>
  <si>
    <t xml:space="preserve"> - ОРГАНИЗАЦИЯТА ЧАСТИЧНО ПОКРИВА КРИТЕРИИТЕ</t>
  </si>
  <si>
    <t xml:space="preserve"> - ОРГАНИЗАЦИЯТА ПОКРИВА КРИТЕРИИТЕ, НО СЕ НУЖДАЕ ОТ ПОДОБРЕНИЕ</t>
  </si>
  <si>
    <t xml:space="preserve"> - ОРГАНИЗАЦИЯТА НАПЪЛНО ПОКРИВА КРИТЕРИИТЕ </t>
  </si>
  <si>
    <t xml:space="preserve">Делегираните правомощия и отговорности са разпределени, отчитайки необходимата компетентност и се проверяват текущо като се актуализират при всяка съществена промяна на обстоятелствата. </t>
  </si>
  <si>
    <t xml:space="preserve">Отговорил:             </t>
  </si>
  <si>
    <t xml:space="preserve">Организация:             </t>
  </si>
  <si>
    <t xml:space="preserve">Длъжност:             </t>
  </si>
  <si>
    <t xml:space="preserve">Управление на човешките ресурси </t>
  </si>
  <si>
    <t>Управленска философия, стил на работа на ръководството и компетентност на персонала</t>
  </si>
  <si>
    <t xml:space="preserve">                                                                                                                                                                                                                                                                                                                                                                                                                                                                                                                                                                                                                                                                                                                                                                                                                                                                                                                                                                                                                                                                                                                                                                                                                                                                                                                                                                                                                                                                                                                                                                                                                                                                                                                                                                                                                                                                                                                                                                                                                                                                                                                                                                                                                                                                                                                                                                                                                                                                                                                                                                                                                                                                                                                                                                                                                                                                                                                                                                                                                                                                                                                                                                                                                                                                                                                                                                                                                                                                                                                                                                                                                                                                                                                                                                                                                                                                                                                                                                                                                                                                                                                                                                                                                                                                                                                                                                                                                                                                                                                                                                                                                                                                                                                                                                                                                                                                                                                                                                                                                                                                                                                                                                                                                                                                                                                                                                                                                                                                                                                                                                                                                                                                                                                                                                                                                                                                                                                                                                                                                                                                                                                                                                                                                                                                                                                                                                                                                                                                                                                                                                                                                                                                                                                                                                                                                                                                                                                                                                                                                                                                                                                                                                                                                                                                                                                                                                                                                                                                                                                                                                                                                                                                                                                                                                                                                                                                                                                                                                                                                                                                                                                                                                                                                                                                                                                                                                                                                                                                                                                                                                                                                                                                                                                                                                                                                                                                                                                                                                                                                                                                                                                                                                                                                                                                                                                                                                                                                                                                                                                                                                                                                                                                                                                                                                                                                                                                                                                                                                                                                                                                                                                                                                                                                                                                                                                                                                                                                                                                                                                                                                                                                                                                                                                                                                                                                                                                                                                                                                                                                                                                                                                                                                                                                                                                                                                                                                                                                                                                                                                                                                                                                                                                                                                                                                                                                                                                                                                                                                                                                                                                                                                                                                                                                                                                                                                                                                                                                                                                                                                                                                                                                                                                                                                                                                                                                                                                                                                                                                                                                                                                                                                                                                                                                                                                                                                                                                                                                                                                                                                                                                                                                                                                                                                                                                                                                                                                                                                                                                                                                                                                                                                                                                                                                                                                                                                                                                                                                                                                                                                                                                                                                                                                                                                                                                                                                                                                                                                                                                                                                                                                                                                                                                                                                                                                                                                                                                                                                                                                                                                                                                                                                                                                                                                                                                                                                                                                                                                                                                                                                                                                                                                                                                                                                                                                                                                                                                                                                                                                                                                                                                                                                                                                                                                                                                                                                                                                                                                                                                                                                                                                                                                                                                                                                                                                                                                                                                                                                                                                                                                                                                                                                                                                                                                                                                                                                                                                                                                                                                                                                                                                                                                                                                                                                                                                                                                                                                                                                                                                                                                                                                                                                                                                                                                                                                                                                                                                                                                                                                                                                                                                                                                                                                                                                                                                                                                                                                                                                                                                                                                                                                                                                                                                                                                                                                                                                                                                                                                     </t>
  </si>
  <si>
    <t>Прилагат се политики и процедури за текущ контрол върху изпълнението на поети финансови ангажименти и сключени договори.</t>
  </si>
  <si>
    <t>Прилагат се политики и процедури за обективно, пълно, достоверно, точно и навременно осчетоводяване на всички стопански операции в организацията.</t>
  </si>
  <si>
    <t>Прилагат се правила за работа с информационните системи/технологии, които включват смяна на пароли, права за достъп, външна защита и други.</t>
  </si>
  <si>
    <t xml:space="preserve">Политиките и практиките по управление на човешките ресурси в организацията осигуряват прозрачност при подбора и назначаването на квалифицирани служители.
</t>
  </si>
  <si>
    <t xml:space="preserve">Ръководството на организацията разполага с уместна, своевременна, актуална, точна, вярна и достъпна информация при текущата работа и вземане на съответните управленски решения.
</t>
  </si>
  <si>
    <r>
      <t xml:space="preserve">МИНИСТЕРСТВО НА ФИНАНСИТЕ                  Утвърдил: /п/
                                                                                                           </t>
    </r>
    <r>
      <rPr>
        <b/>
        <sz val="11"/>
        <color theme="2" tint="-0.749992370372631"/>
        <rFont val="Times New Roman"/>
        <family val="1"/>
        <charset val="204"/>
      </rPr>
      <t>ЛЮДМИЛА ПЕТКОВА</t>
    </r>
    <r>
      <rPr>
        <b/>
        <sz val="12"/>
        <color theme="2" tint="-0.749992370372631"/>
        <rFont val="Times New Roman"/>
        <family val="1"/>
        <charset val="204"/>
      </rPr>
      <t xml:space="preserve">                                                                                                       </t>
    </r>
  </si>
  <si>
    <r>
      <rPr>
        <b/>
        <sz val="10.5"/>
        <color theme="2" tint="-0.749992370372631"/>
        <rFont val="Times New Roman"/>
        <family val="1"/>
        <charset val="204"/>
      </rPr>
      <t>ЗАМЕСТНИК МИНИСТЪР-ПРЕДСЕДАТЕЛ И
МИНИСТЪР НА ФИНАНСИТЕ</t>
    </r>
    <r>
      <rPr>
        <b/>
        <sz val="11"/>
        <color theme="2" tint="-0.749992370372631"/>
        <rFont val="Times New Roman"/>
        <family val="1"/>
        <charset val="204"/>
      </rPr>
      <t xml:space="preserve">
</t>
    </r>
  </si>
  <si>
    <t>Тихомир Николов Стайков</t>
  </si>
  <si>
    <t>Университет "Проф. д-р Асен Златаров"</t>
  </si>
  <si>
    <t>Главен експерт методология и ВК</t>
  </si>
  <si>
    <t>Тихомир Николов Стайков,</t>
  </si>
  <si>
    <t>Главен експерт методология и вътрешен контрол</t>
  </si>
  <si>
    <t>Съгласувал:</t>
  </si>
  <si>
    <t>Проф. д-р Христо Стоянов Бозов, дм</t>
  </si>
  <si>
    <t>Ректор на Университет "Проф. д-р Асен Златаров"</t>
  </si>
  <si>
    <r>
      <t xml:space="preserve">В стратегическите планове и програми са определени целите, които представляват дългосрочните приоритети на организацията.           </t>
    </r>
    <r>
      <rPr>
        <i/>
        <sz val="10"/>
        <color rgb="FFFF0000"/>
        <rFont val="Calibri"/>
        <family val="2"/>
        <charset val="204"/>
        <scheme val="minor"/>
      </rPr>
      <t>Моля, в колона "Мотиви за поставената оценка" посочете наименованието на основните документи, в които са определени целите на Вашата организация!</t>
    </r>
    <r>
      <rPr>
        <sz val="10"/>
        <rFont val="Calibri"/>
        <family val="2"/>
        <charset val="204"/>
        <scheme val="minor"/>
      </rPr>
      <t xml:space="preserve">
</t>
    </r>
  </si>
  <si>
    <r>
      <t xml:space="preserve">Стратегическите цели са съобразени  с целите и задачите, определени с относимите  национални стратегии, с управленската програма на правителството и/или с други стратегически документи.
</t>
    </r>
    <r>
      <rPr>
        <i/>
        <sz val="10"/>
        <color rgb="FFFF0000"/>
        <rFont val="Calibri"/>
        <family val="2"/>
        <charset val="204"/>
        <scheme val="minor"/>
      </rPr>
      <t>Моля, в колона "Мотиви за поставената оценка" посочете през отчетната година изменяни ли са определените стратегически цели на Вашата организация, вкл. и причините наложили промяната? В случай, че не е извършвана актуализация, моля посочете изрично това обстоятелство!</t>
    </r>
  </si>
  <si>
    <r>
      <t xml:space="preserve">Служителите на организацията са запознати с визията, мисията, целите и мерките, заложени в стратегическите и годишните планове и програмни документи.
</t>
    </r>
    <r>
      <rPr>
        <i/>
        <sz val="10"/>
        <color rgb="FFFF0000"/>
        <rFont val="Calibri"/>
        <family val="2"/>
        <charset val="204"/>
        <scheme val="minor"/>
      </rPr>
      <t>Моля,  в колона "Мотиви за поставената оценка" посочете по какъв начин са запознати служителите на организацията!</t>
    </r>
  </si>
  <si>
    <r>
      <t xml:space="preserve">Годишните цели на организацията и показателите/индикаторите за тяхното изпълнение са определени в планове/програми на организацията.
</t>
    </r>
    <r>
      <rPr>
        <i/>
        <sz val="10"/>
        <color rgb="FFFF0000"/>
        <rFont val="Calibri"/>
        <family val="2"/>
        <charset val="204"/>
        <scheme val="minor"/>
      </rPr>
      <t>Моля, в колона "Мотиви за поставената оценка" посочете наименованието на конкретния документ, в който са определени годишните цели на Вашата организация!</t>
    </r>
  </si>
  <si>
    <r>
      <t xml:space="preserve">Годишните цели на организацията са ясни, конкретни и измерими.
</t>
    </r>
    <r>
      <rPr>
        <i/>
        <sz val="10"/>
        <color rgb="FFFF0000"/>
        <rFont val="Calibri"/>
        <family val="2"/>
        <charset val="204"/>
        <scheme val="minor"/>
      </rPr>
      <t>Моля, в колона "Мотиви за поставената оценка" посочете по какъв начин са комуникирани целите на Вашата организация на всички нива!</t>
    </r>
  </si>
  <si>
    <r>
      <t xml:space="preserve">За отчетния период годишните цели на организацията са изпълнени и същите са подпомогнали изпълнението на стратегическите планове и програмните документи.
</t>
    </r>
    <r>
      <rPr>
        <i/>
        <sz val="10"/>
        <color rgb="FFFF0000"/>
        <rFont val="Calibri"/>
        <family val="2"/>
        <charset val="204"/>
        <scheme val="minor"/>
      </rPr>
      <t>Моля, в колона "Мотиви за поставената оценка" посочете има ли неизпълнени годишни цели (частично/изцяло) и  причините, възпрепятствали постигането им!</t>
    </r>
  </si>
  <si>
    <r>
      <t xml:space="preserve">В организацията се прилагат правила за поведение  (Етичен кодекс, Кодекс за поведение и др.).
</t>
    </r>
    <r>
      <rPr>
        <i/>
        <sz val="10"/>
        <color rgb="FFFF0000"/>
        <rFont val="Calibri"/>
        <family val="2"/>
        <charset val="204"/>
        <scheme val="minor"/>
      </rPr>
      <t>Моля, в колона "Мотиви за поставената оценка" посочете установени ли са нарушения на правилата за поведение през отчетната година и ако са установени какви са предприетите последващи мерки! В случай че не са установени нарушения, моля посочете изрично това обстоятелство!</t>
    </r>
  </si>
  <si>
    <r>
      <t xml:space="preserve">Всички служители на организацията са запознати с правилата за поведение и реда за докладване на нарушения на етичните норми. 
</t>
    </r>
    <r>
      <rPr>
        <i/>
        <sz val="10"/>
        <color rgb="FFFF0000"/>
        <rFont val="Calibri"/>
        <family val="2"/>
        <charset val="204"/>
        <scheme val="minor"/>
      </rPr>
      <t>Моля, в колона "Мотиви за поставената оценка" посочете по какъв начин са запознати служителите на организацията!</t>
    </r>
  </si>
  <si>
    <t>Служителите на организацията са запознати с Правилата за поведение и реда за докладване на нарушенията на етичните норми чрез информационни кампании по факултети, колежи и департаменти, провеждани от Главен експерт методология и вътрешен контрол, както и при тяхното назначаване от Дирекция "Финансови и човешки ресурси". Ръкодовителите на основни звена също оказват съдействие и информираност при възникване на обстоятелства, свързани с индикации за нарушение на етичните правила и Етичен кодекс. В сайта на университета в обособено поле "Нормативни документи" с раздели са достъпни за ползване правилници, правили, наредби и други вътрешноуниверситетски документи и образци.</t>
  </si>
  <si>
    <r>
      <t xml:space="preserve">Организационната структура на всяко звено в организацията е в съответствие с възложените ѝ функции и дейности.
</t>
    </r>
    <r>
      <rPr>
        <i/>
        <sz val="10"/>
        <color rgb="FFFF0000"/>
        <rFont val="Calibri"/>
        <family val="2"/>
        <charset val="204"/>
        <scheme val="minor"/>
      </rPr>
      <t>Моля, в колона "Мотиви за поставената оценка" посочете причините за извършени промени в организационната структура на Вашата организация през отчетната година!</t>
    </r>
  </si>
  <si>
    <r>
      <t xml:space="preserve">В организацията е осигурено разделението на отговорностите при вземане на решение, изпълнение и осъществяване на контрол.
</t>
    </r>
    <r>
      <rPr>
        <i/>
        <sz val="10"/>
        <color rgb="FFFF0000"/>
        <rFont val="Calibri"/>
        <family val="2"/>
        <charset val="204"/>
        <scheme val="minor"/>
      </rPr>
      <t>Моля, в колона "Мотиви за поставената оценка" посочете с какви актове/документи е осигурено разделянето на отговорностите! Ако във Вашата организация е налице съвместяване на две от тези дейности, посочете кои са тези дейности и длъжностите на лицата, които ги съвместяват!</t>
    </r>
  </si>
  <si>
    <r>
      <t xml:space="preserve">Създадени са адекватни линии за отчетност и докладване, съответстващи на делегираните правомощия с цел наблюдение на постигнатите резултати.
</t>
    </r>
    <r>
      <rPr>
        <i/>
        <sz val="10"/>
        <color rgb="FFFF0000"/>
        <rFont val="Calibri"/>
        <family val="2"/>
        <charset val="204"/>
        <scheme val="minor"/>
      </rPr>
      <t>Моля, в колона "Мотиви за поставената оценка"  посочете на какъв период от време се отчитат и докладват постигнатите резултати!</t>
    </r>
  </si>
  <si>
    <t xml:space="preserve">Длъжностните лица в институцията, притежават необходимата компетентност и практически опит за съответната длъжност, което им позволява да осъществят делегираните им правомощия. Актовете (заповеди на Ректор и заверени пълномощни, длъжностни характеристики) са свързани със специфичен достъп до информация, финансови документи, подписване на договори и други административно-правни документи. </t>
  </si>
  <si>
    <r>
      <t xml:space="preserve">Ръководството и служителите поддържат и демонстрират ниво на умения и знания, което им гарантира ефективно и ефикасно изпълнение на своите задължения.                                                             </t>
    </r>
    <r>
      <rPr>
        <i/>
        <sz val="10"/>
        <color rgb="FFFF0000"/>
        <rFont val="Calibri"/>
        <family val="2"/>
        <charset val="204"/>
        <scheme val="minor"/>
      </rPr>
      <t>Моля, в колона "Мотиви за поставената оценка" посочете наименованието на  конкретните документи, в които са планирани обученията на служителите за отчетната година! Посочете изпълнени ли  са всички планирани обучения, като при неизпълнение посочете съответните причини!</t>
    </r>
  </si>
  <si>
    <r>
      <t xml:space="preserve">Всеки ръководител изпълнява своите задължения и отговорности в съответствие с правилата/реда за делегиране на отговорности в организацията.
</t>
    </r>
    <r>
      <rPr>
        <i/>
        <sz val="10"/>
        <color rgb="FFFF0000"/>
        <rFont val="Calibri"/>
        <family val="2"/>
        <charset val="204"/>
        <scheme val="minor"/>
      </rPr>
      <t>Моля, в колона "Мотиви за поставената оценка" посочете  установено ли е неспазване на делегираните отговорности през отчетната година и ако е установено, какви са предприетите последващи мерки!</t>
    </r>
  </si>
  <si>
    <r>
      <t xml:space="preserve">Проблемите/въпросите по отношение на вътрешния контрол се дискутират на оперативни заседания на ръководния състав, заседания на риск-мениджмънта/Комитета по риска/Съвета за управление на риска и др.
</t>
    </r>
    <r>
      <rPr>
        <i/>
        <sz val="10"/>
        <color rgb="FFFF0000"/>
        <rFont val="Calibri"/>
        <family val="2"/>
        <charset val="204"/>
        <scheme val="minor"/>
      </rPr>
      <t>Моля, в колона "Мотиви за поставената оценка" посочете през отчетната година дискутирани ли са области, с установени проблеми/слабости, които биха застрашили постигането на целите на организацията!  Моля, посочете конкретните области!
В случай, че не са установени и/или обсъждани подобни проблеми/слабости, моля посочете изрично това обстоятелство!</t>
    </r>
  </si>
  <si>
    <r>
      <t xml:space="preserve">Длъжностните характеристики на служителите се преглеждат периодично, във връзка със задълженията, изискуемата квалификация и линиите на докладване като се актуализират при необходимост.
</t>
    </r>
    <r>
      <rPr>
        <i/>
        <sz val="10"/>
        <color rgb="FFFF0000"/>
        <rFont val="Calibri"/>
        <family val="2"/>
        <charset val="204"/>
        <scheme val="minor"/>
      </rPr>
      <t xml:space="preserve">Моля, в колона "Мотиви за поставената оценка", посочете причините за извършените актуализации на длъжностните характеристики на служителите в организацията през отчетната година! (напр. структурни промени, вменени/отпаднали преки задължения, изменение на нормативната уредба, изменение на функциите на звеното и др.) </t>
    </r>
  </si>
  <si>
    <r>
      <t xml:space="preserve">Извършват се обективни периодични оценки на служителите в организацията по отношение на задачите, които изпълняват.
</t>
    </r>
    <r>
      <rPr>
        <i/>
        <sz val="10"/>
        <color rgb="FFFF0000"/>
        <rFont val="Calibri"/>
        <family val="2"/>
        <charset val="204"/>
        <scheme val="minor"/>
      </rPr>
      <t>Моля, в колона "Мотиви за поставената оценка", посочете използвани ли са периодичните оценки за повишаване на служители в по-висока длъжност, чрез конкурентен подбор, за увеличение размера на работната заплата, за допълнително възнаграждение за постигнати резултати или за др.! Моля, посочете конкретния способ, приложен във Вашата организация през отчетната година!</t>
    </r>
  </si>
  <si>
    <r>
      <t xml:space="preserve">Текучеството на ръководния и/или експертния състав е в граници, които не оказват влияние върху постигане целите на организацията.
</t>
    </r>
    <r>
      <rPr>
        <i/>
        <sz val="10"/>
        <color rgb="FFFF0000"/>
        <rFont val="Calibri"/>
        <family val="2"/>
        <charset val="204"/>
        <scheme val="minor"/>
      </rPr>
      <t>Моля, в колона "Мотиви за поставената оценка", посочете какви стимули за мотивиране и задържане на персонала се прилагат във Вашата организация!</t>
    </r>
  </si>
  <si>
    <t>Подборът наквалифицирани служители е в съотвествие с установените в тази област добри практики и законови изисквания.</t>
  </si>
  <si>
    <t>През 2024 г. не е налице текучество на ръководен или експертен състав.  Стимулите за мотивиране и задържане на експертния състав от една страна са финансови, а от друга им се осигурява на възможностз за професионално развитие и повишаване на компетентности, участие в изследователски проекти, достъп до бази данни.</t>
  </si>
  <si>
    <r>
      <t xml:space="preserve">Извършва се текущ преглед и актуализация на Стратегията за управление на риска.
</t>
    </r>
    <r>
      <rPr>
        <i/>
        <sz val="10"/>
        <color rgb="FFFF0000"/>
        <rFont val="Calibri"/>
        <family val="2"/>
        <charset val="204"/>
        <scheme val="minor"/>
      </rPr>
      <t>Моля, в колона "Мотиви за поставената оценка" посочете от коя година е последната актуализация на Стратегията за управление на риска и  причината за извършването ѝ!</t>
    </r>
  </si>
  <si>
    <r>
      <t xml:space="preserve">В организацията има риск-регистър, който включва всички съществени рискове на хоризонтално ниво, свързани с целите на административните звена.
</t>
    </r>
    <r>
      <rPr>
        <sz val="10"/>
        <color rgb="FFFF0000"/>
        <rFont val="Calibri"/>
        <family val="2"/>
        <charset val="204"/>
        <scheme val="minor"/>
      </rPr>
      <t>М</t>
    </r>
    <r>
      <rPr>
        <i/>
        <sz val="10"/>
        <color rgb="FFFF0000"/>
        <rFont val="Calibri"/>
        <family val="2"/>
        <charset val="204"/>
        <scheme val="minor"/>
      </rPr>
      <t>оля, в колона "Мотиви за поставената оценка" посочете обсъждани ли са с риск-мениджмънта идентифицираните от риск-собствениците рискове и по какъв начин се определят съществените рискове във Вашата организация!</t>
    </r>
  </si>
  <si>
    <t>С заповед № РД09-843/12.04.2023 г. на Министъра на образованието е утвърдена Политика за развитие на Университет „Проф. Асен Златаров“ и Стратегия за развитие на научноизследователската дейност със стратегически цели, задачи, показатели за измерване и целеви стойности. Ръководството на университета продължава реализирането на своята   мандатна платформа (2023-2027) под мотото "Приемственост,  балaнсираност, споделеност и иновативност".</t>
  </si>
  <si>
    <t>С утвърдената от Министъра на образование, Политика за развитие на университета, институцията се придържа към национални стратегически документи като Стратегия за развитие на висшето образование в Република България 2021-2030 г. и Национална стратегия за развитие на научните изследвания в Република България 2017 – 2030. В тази насока, през 2024 г. АС утвърди Правилник за прилагане на Европейска харта на учените, Кодекс за поведение при наемане на учени и Декларация за ангажираност на Университет „Проф. д-р Асен Златаров“ към европейските препоръки. През годината не е извършвана актуализация на стратегически цели.</t>
  </si>
  <si>
    <t>"Информацията и комуникацията" като един от най-съществените елементи на СВК е в процес на непрекъснато развитие и актуализиране. Ръководството на университета използва наличните комуникационни канали, заложени и в бъдеща Стратегия за комуникация, за информираност и прозрачност. Регулярно се провеждат присъствени или on-line срещи, като пример за такива е разширеният ректорски съвет, където се представят посоките на развитие, както и постигнатите до момента резултати. Главен експерт методология и вътрешен контрол провежда информационни срещи с декани и ръководите катедри, както и с директори дирекции, чрез които информира за новости, мерки и други утвърдени механизми за действие.</t>
  </si>
  <si>
    <t>В годишните планове и/или стратегически документи на университета по отношение на различни образователни и изследователски дейности (например доклад предложение за кандидат-студентска кампания) са определени индикатори и съответно задачи, бюджет за тяхното постигане.  Основни документи: Политика за развитие на университета, Мандатна програма 2023-2027 г., Стратегия за развитие на научноизследователската дейност 2017-2025 г.</t>
  </si>
  <si>
    <t>Годишните цели на организацията са ясни, конкретни и измерими. Въпреки това процесите по целеполагане и стратегическо планиране са в процес на развитие и разбиране. Спазват се йерархичните линии на докладване и движение на информацията. Изградени звена и дирекции с актуализирана организационна структура на управление.</t>
  </si>
  <si>
    <t>Годишният отчет за дейността на университета за периода м.юни 2023 - м. юни 2024 г. е приет с решение на Академичен съвет, след проведено Общо отчетно събрание на институцията. Няма непостигнати цели за конкретната отчетна година.</t>
  </si>
  <si>
    <t>С решение №10 от проведено заседание на Академичен съвет с протокол №11/22.02.2024 г. е приет състав на Комисията по Етика към Университет „Проф. д-р Асен Златаров“ за мандат 2023-2027 г. През 2024 г. комисията е разгледала 3 случая, за които са предприети последващи мерки. Комисията констатира, че няма нарушение на Етичния кодекс, а разрешаване на Катедрени и Факултетни въпроси, които не са в компетенцията на Комисията. През 2025 г. Комисията ще организира обучение по определена тема за служителите на университета,  в подкрепа на политиката на ръководството за обучения и повишаване на квалификацията на служители и преподаватели.</t>
  </si>
  <si>
    <t xml:space="preserve">Управленската отговорност и контролните дейности, предопредялат Ръководството да въведе писмени политики и процедури, и да създаде необходимата организация, чрез която да се предотврати възможността едно лице да контролира всички ключови дейности и процеси в организацията. Пример за  това в университета е назначен главен експерт методология и вътрешен контрол, на който са възложени функциите по осъществяване на предварителен контрол за законосъобразност, методология и разписване на правила за вътрешен контрол (ВК), подробно описани в неговата длъжностна характеристика, както и на останалите длъжностни лица. Посредством заповеди са допълени и вменени определени отговорности, които касаят проследяването и изпълнението  на конкретни процеси и процедури. </t>
  </si>
  <si>
    <t>Моментът на отчитане на резултати се предопределя от заложените срокове, съобразно заповеди или други вътрешнонормативни документи. Пример: определена е с заповед Комисия, която трябва да актуализира или разпише нови вътрешни правила. В заповедта като реквизит се определя срокът на приключване на работата на Комисията. Друг типичен пример е Разширеният Ректорски съвет, където  ежеседмично се докладва напредъкът по определени задачи/дейности (или веднъж на две седмици). В ежедневни работни срещи или разговори между служители се докладва постигнатото или липсата на напредък по определена дейност.</t>
  </si>
  <si>
    <t>Ежегодно (през месец януари) Ректорът на университета утвърждава годишен "План за обучения на администрацията".  Главният експерт методология и вътрешен контрол ежегодно участва в обучения, организирани от Школата по публични финанси към Министерство на финансите.  Утвърждаваните планове за обучения от Ректора са прогнозни. Можем да посочим, че в основната си екпертна част по отношение на администрацията, плановете за обучения са изпълнени. Причините за неизпълнение на някои от заложените обучения по области е липсата на конкретни семинари, поради спецификата на висшето учебно заведение. През 2025 г. годишния план за обучение се актуализира до план за обучения и повишаване квалификацията на служители и преподаватели.</t>
  </si>
  <si>
    <t>През отчетната година не е установено неспазване на делегирани отговорности. Всеки ръководител се придържа строго към своята длъжностна характеристика или приложени в допълнение и във връзка с определени процеси и разписани заповеди, нови обстоятелства.</t>
  </si>
  <si>
    <t>През отчетната година редовно е дискутирана посоката на развитие на вътрешния контрол в университета. Установени са слабости свързани с комуникацията по отношение на конкретни процедури и/или забавянето на документи от системата за документооборот. В резултат на това е взето решение за търсене на оферти за осигуряване на електронна система, както и инструменти за навременното уведомяване на отговорните за целта служители.</t>
  </si>
  <si>
    <t>Извършените през 2024 г. актуализации на длъжностните характеристики на административни длъжности са породени от вменени/отпаднали задължения, изменение на нормативната уредба, както и извършени структурни промени.</t>
  </si>
  <si>
    <t>Въз основа на разписана и утвърдена вътрешна правилници и правила, ежегодните оценки на служителите се използват за допълнителни възнаграждения, както и за тяхното повишаване в по-висока длъжност.</t>
  </si>
  <si>
    <t xml:space="preserve">С заповед №332/20.12.2019 г. на Ректора на университета, действащата "стратегия за управление на риска-елемент от ръководния модел за устойчиво развитие и приложение на системата за финансово управление и контрол", се прилага и за периода 2019-2023 г. или до момента на нейното актуализиране. С заповед № РД-40/15.02.2022 г. е определен отговорен служител по управление на риска (риск мениджмънт). В същата заповед е определен и новата работна група по управление на риска (Комитет). Преглед на действащата стратегия за управление на риска се прави ежегодно като нейното актуализиране , поради структурните промени във висшето училище. Процесът на разписване на актуализираната стратегия е приключен през декември 2024 г., като същата ще бъда утвърдена от АС през 2025 г. </t>
  </si>
  <si>
    <r>
      <rPr>
        <sz val="10"/>
        <rFont val="Calibri"/>
        <family val="2"/>
        <charset val="204"/>
        <scheme val="minor"/>
      </rPr>
      <t>Риск-апетитът на Вашата организация е определен в подходящ вътрешен документ.</t>
    </r>
    <r>
      <rPr>
        <sz val="10"/>
        <color rgb="FF00B050"/>
        <rFont val="Calibri"/>
        <family val="2"/>
        <charset val="204"/>
        <scheme val="minor"/>
      </rPr>
      <t xml:space="preserve">
</t>
    </r>
    <r>
      <rPr>
        <i/>
        <sz val="10"/>
        <color rgb="FFFF0000"/>
        <rFont val="Calibri"/>
        <family val="2"/>
        <charset val="204"/>
        <scheme val="minor"/>
      </rPr>
      <t>Моля, в колона "Мотиви за поставената оценка" посочете по какъв начин се определя риск-апетита на Вашата организация!</t>
    </r>
  </si>
  <si>
    <t>През 2024 г. има извършени промени в организационната структура на управление на университета. Причините за извършените промени се обуславят от поставените цели (създаването на нов факултет, откриване на филиали, преструктурирането на съществуващ факултет) от една страна, а от друга в отговор на изискванията Националната агенция за оценяване и акредитация и разарът на образователни услуги. В организацията са създадени и три нови административни дирекции с ясно заложени функции, които в своя състав включват и новоназначени експерти. Мотивираната причина за последната промяна е породена от оптимално изпълнение на образователните услуги, прилагане на добри европейски практики, дигитализация и поддържане на положителният имидж на институцията ни. Всяко от решенията е утвърдено с протоколи от проведени заседания на Академичен съвет.</t>
  </si>
  <si>
    <r>
      <t>В организацията има определен риск-мениджмънт - Комитет по риска/Съвет за управление на риска</t>
    </r>
    <r>
      <rPr>
        <sz val="10"/>
        <rFont val="Calibri"/>
        <family val="2"/>
        <charset val="204"/>
      </rPr>
      <t xml:space="preserve">/риск-ръководител, който координира процеса по управление на риска.                                                               </t>
    </r>
    <r>
      <rPr>
        <i/>
        <sz val="10"/>
        <color rgb="FFFF0000"/>
        <rFont val="Calibri"/>
        <family val="2"/>
        <charset val="204"/>
      </rPr>
      <t>Моля, в колона "Мотиви за поставената оценка" посочете каква структура или служител координира процеса по УР във Вашата организация! 
Разписани ли са ролите и отговорностите на риск-мениджмънта в подходящ вътрешен документ и ако "Да", моля посочете наименованието на документа!  В случай, че не са документирани, моля посочете изрично това обстоятелство!</t>
    </r>
  </si>
  <si>
    <r>
      <t xml:space="preserve">Ръководителите на всички нива са ангажирани в оценката на риска и попълването на риск-регистъра.
</t>
    </r>
    <r>
      <rPr>
        <i/>
        <sz val="10"/>
        <color rgb="FFFF0000"/>
        <rFont val="Calibri"/>
        <family val="2"/>
        <charset val="204"/>
        <scheme val="minor"/>
      </rPr>
      <t>Моля, в колона "Мотиви за поставената оценка" посочете  по какъв начин е документирано участието на ръководителите на всички нива в оценката на риска и попълването на риск-регистъра! (напр. чрез подпис на риск-регистъра, подпис на изготвени протоколи от работата на работната група за управление на риска, а ако не се документира - моля да се посочи)</t>
    </r>
  </si>
  <si>
    <r>
      <t xml:space="preserve">Риск-регистърът се актуализира </t>
    </r>
    <r>
      <rPr>
        <sz val="10"/>
        <rFont val="Calibri"/>
        <family val="2"/>
        <charset val="204"/>
      </rPr>
      <t xml:space="preserve">поне веднъж годишно.
</t>
    </r>
    <r>
      <rPr>
        <i/>
        <sz val="10"/>
        <color rgb="FFFF0000"/>
        <rFont val="Calibri"/>
        <family val="2"/>
        <charset val="204"/>
      </rPr>
      <t>Моля, в колона "Мотиви за поставената оценка" посочете актуализиран ли е през отчетната година риск-регистъра във връзка с идентифицирани нови рискове и/или поради проявил се риск, като конкретно опишете причината за актуализацията!</t>
    </r>
  </si>
  <si>
    <r>
      <t xml:space="preserve">Определени са писмени мерки и действия за реакция на идентифицираните и оценени рискове.
</t>
    </r>
    <r>
      <rPr>
        <i/>
        <sz val="10"/>
        <color rgb="FFFF0000"/>
        <rFont val="Calibri"/>
        <family val="2"/>
        <charset val="204"/>
        <scheme val="minor"/>
      </rPr>
      <t>Моля, в колона "Мотиви за поставената оценка" посочете какви мерки са предвидени за осъществяване на контрол и докладване на значимите рискове на съответните нива!</t>
    </r>
  </si>
  <si>
    <t>Във вътрешната документация на университета е утвърден типов образец на Риск-регистър. Разписаните в регистъра съществените рискове се определят след тяхното оценяване за "вероятност" и "влияние", съобразно възпритета скала, заложена в Стратегията за управление на риска.</t>
  </si>
  <si>
    <t>Риск-апетитът на организацията е определен във вътрешен документ "Самооценка на системата за вътрешен контрол "на университета за 2024 г.</t>
  </si>
  <si>
    <t>Ръководителите на всички звена са запознати от главен експерт методология и вътрешен контрол с процеса по управление на риска, но не всички от тях участват пряко в процеса. В съставът на Работната група по управление на риска са част от ръководителите, които документират участието си с подписи върху протоколите на Работната група. Ректорът на университета съгласува цялостната документация, чрез полагането на своя подпис. След извършените структурни промени в университета през 2025  г. е планирано  съставът на Работна група да бъде актуализиран.</t>
  </si>
  <si>
    <t>С заповед № РД-40/15.02.2022 г. е определен отговорен служител по управление на риска (риск мениджмънт). В същата заповед е определена работна група по управление на риска (Комитет). Ролите и отговорностите на риск-мениджъра са разписани в заповедта, както и посочени в длъжностната характеристика на служителят.</t>
  </si>
  <si>
    <t>Риск регистърът на университета е актуализиран, следствие на проявил се риск.</t>
  </si>
  <si>
    <t>В действащата стратегия за управление на риска в университета са разписани мерки за реакция на идентифицираните и оценени рискове. Действията се предопределят от контролни процедури, след отчитане на метода разходи-ползи.</t>
  </si>
  <si>
    <r>
      <t xml:space="preserve">Контролните дейности, целящи намаляване на идентифицираните рискове, се анализират и при необходимост се актуализират най-малко веднъж годишно.
</t>
    </r>
    <r>
      <rPr>
        <i/>
        <sz val="10"/>
        <color rgb="FFFF0000"/>
        <rFont val="Calibri"/>
        <family val="2"/>
        <charset val="204"/>
        <scheme val="minor"/>
      </rPr>
      <t>Моля, в колона "Мотиви за поставената оценка" посочете актуализирани ли са през отчетната година контролните дейности във Вашата организация и в кои области! В случай, че не са актуализирани, моля посочете изрично това обстоятелство!</t>
    </r>
  </si>
  <si>
    <t>Главен експерт методология и вътрешен контрол регулярно в участието си в различни Комисии и последващи срещи с ръководството, насочва внимание към появили се тендеции и/или необходимостта от актуализиране/нови контролни дейности. Последният пример за това е нов образец на вътрешен приемно-предавателен протокол при предаване на закупена компютърна техника или оборудване директно подписан от крайния ползвател, а не само от неговият ръководител.</t>
  </si>
  <si>
    <r>
      <t xml:space="preserve">Спазва се принципът на двойния подпис при поемане на финансови задължения и извършване на плащания.
</t>
    </r>
    <r>
      <rPr>
        <i/>
        <sz val="10"/>
        <color rgb="FFFF0000"/>
        <rFont val="Calibri"/>
        <family val="2"/>
        <charset val="204"/>
        <scheme val="minor"/>
      </rPr>
      <t>Моля, в колона "Мотиви за поставената оценка" посочете длъжностите на лицата, определени да полагат подпис!
Обхватът на проверките, извършвани преди поставяне на втори подпис разписан ли е във вътрешните правила, регламентиращи контролната процедура? Посочете какво включват като минимум проверките, като напр. проверки за правилност при счетоводното отчитане, коректност на счетоводните документи, счетоводната информация и счетоводните системи и др.!</t>
    </r>
  </si>
  <si>
    <r>
      <t xml:space="preserve">Осигурено е осъществяването на ефективен предварителен контрол за законосъобразност.                             </t>
    </r>
    <r>
      <rPr>
        <i/>
        <sz val="10"/>
        <rFont val="Calibri"/>
        <family val="2"/>
        <charset val="204"/>
      </rPr>
      <t xml:space="preserve"> </t>
    </r>
    <r>
      <rPr>
        <i/>
        <sz val="10"/>
        <color rgb="FFFF0000"/>
        <rFont val="Calibri"/>
        <family val="2"/>
        <charset val="204"/>
      </rPr>
      <t>Моля, в колона "Мотиви за поставената оценка" посочете през отчетната година предварителният контрол установил ли е незаконосъобразни аспекти, свързани с предстоящи решения или действия и изразено ли е мнение с резерви/отказ от мнение!
През отчетната година извършван ли е предварителен контрол по целесъобразност, при който се дава допълнително мнение освен за законосъобразност на предложението или разхода, а и обвързано ли е с целите на организацията?</t>
    </r>
  </si>
  <si>
    <t xml:space="preserve">Главен експерт методология и вътрешен контрол (финансов контрольор) е лицето, на което е възложено осъществяването на предварителния контрол за законосъобразност по реда на ЗФУКПС за дейностите с пряко финансово изражение. Предварителният контрол за компетентност се осъществява от ръководни служители (зам.-ректори, пом.-ректор, декани, директори, ръководители катедри, ръководители звена, ръководители проекти) в рамките на тяхната функционална компетентност. Също така тези лица изразяват и мнение относно целесъобразността. По отношение на специфични дейности на университета, действията и решенията за които се изисква особена експертиза, предварителния контрол може да се извършва и на функционален принцип в рамките на съответното звено, извършващо дейността. През изминалата 2024 г. главене експерт методология и вътрешен контрол е установил възможност за проявление на незаконосъобразно аспекти, като за това е информирал писмено Ректор/Зам.-ректор. Има изразено мнение с резерви по отношение на непълна представена документация или не спазване на принципа на своевременно уведомяване и предоставяне на документи. </t>
  </si>
  <si>
    <r>
      <t xml:space="preserve">Системата на двойния подпис като процедура, при която преди поемането на всяко финансово  задължение и извършването на плащане  се осъществява след полагане подписите (заповеди/пълномощни) на: 1. За Учебна дейност: Ректор/Зам. Ректор качество на обучението, акредитация и кадрите и Главен счетоводител/Зам.-главен счетоводител УД;  2. За Научноизследователски институт: Зам.-ректор НИПД и Зам.-главен счетоводител.                                                                                                                    Обхватът на проверките извършван преди поставяне на втори подпис е описан във Вътрешните правила за осъществяване на предварителен контрол за законосъобразност, посредством схематична описание на последователността. Обобщени проверките включват - </t>
    </r>
    <r>
      <rPr>
        <u/>
        <sz val="10"/>
        <color rgb="FF002060"/>
        <rFont val="Calibri"/>
        <family val="2"/>
        <charset val="204"/>
        <scheme val="minor"/>
      </rPr>
      <t>Контрол</t>
    </r>
    <r>
      <rPr>
        <sz val="10"/>
        <color rgb="FF002060"/>
        <rFont val="Calibri"/>
        <family val="2"/>
        <charset val="204"/>
        <scheme val="minor"/>
      </rPr>
      <t xml:space="preserve"> за съответствие със специфичните изисквания по компетентност от съответните ръководители/ служители със специфична компетентност (осъществяване на специфичен контрол по компетентност, като част от I линия на защита) - </t>
    </r>
    <r>
      <rPr>
        <u/>
        <sz val="10"/>
        <color rgb="FF002060"/>
        <rFont val="Calibri"/>
        <family val="2"/>
        <charset val="204"/>
        <scheme val="minor"/>
      </rPr>
      <t>Контрол</t>
    </r>
    <r>
      <rPr>
        <sz val="10"/>
        <color rgb="FF002060"/>
        <rFont val="Calibri"/>
        <family val="2"/>
        <charset val="204"/>
        <scheme val="minor"/>
      </rPr>
      <t xml:space="preserve"> за съответствие съгласно Закон за счетоводство, Счетоводни стандарти, Бъджетно счетоводство и наличие на бюджетни/проектни средства (Полагане на 1-ви подпис от лицето отговорно за счетоводните записвания/определен със заповед служител от ФСО/НИИ) - </t>
    </r>
    <r>
      <rPr>
        <u/>
        <sz val="10"/>
        <color rgb="FF002060"/>
        <rFont val="Calibri"/>
        <family val="2"/>
        <charset val="204"/>
        <scheme val="minor"/>
      </rPr>
      <t>Осъществяване</t>
    </r>
    <r>
      <rPr>
        <sz val="10"/>
        <color rgb="FF002060"/>
        <rFont val="Calibri"/>
        <family val="2"/>
        <charset val="204"/>
        <scheme val="minor"/>
      </rPr>
      <t xml:space="preserve"> на предварителен контрол за законосъобразност от главен експерт методология и вътрешен коннтрол, като част от II линия на защита, проверки по форма и съдържание, Механизъм за коригиране и недопускане на грешки и пропуски - Предоставена разумна увереност на Ректора на университета/Зам.-ректор, осъществен нефинасов и финансов предварителен контрол, Разбиране за коректни счетоводни записвания (Полагане на 1-ви подпис и окончателно одобрение от Ректора на университета/Зам.-ректор НИИ)</t>
    </r>
  </si>
  <si>
    <r>
      <t>Прилагат се</t>
    </r>
    <r>
      <rPr>
        <sz val="10"/>
        <color theme="3"/>
        <rFont val="Calibri"/>
        <family val="2"/>
        <charset val="204"/>
        <scheme val="minor"/>
      </rPr>
      <t xml:space="preserve"> </t>
    </r>
    <r>
      <rPr>
        <sz val="10"/>
        <rFont val="Calibri"/>
        <family val="2"/>
        <charset val="204"/>
        <scheme val="minor"/>
      </rPr>
      <t xml:space="preserve"> политики и процедури за последващи оценки на изпълнението.                   </t>
    </r>
    <r>
      <rPr>
        <i/>
        <sz val="10"/>
        <color rgb="FFFF0000"/>
        <rFont val="Calibri"/>
        <family val="2"/>
        <charset val="204"/>
        <scheme val="minor"/>
      </rPr>
      <t>Моля, в колона "Мотиви за поставената оценка" посочете през отчетната година извършвана ли е последваща оценка на изпълнението и ако "Да" върху какви процеси/договори/стопански операции, както и от кои лица!</t>
    </r>
  </si>
  <si>
    <t>Политиката за текущ контрол върху изпълнението на поети финансови ангажименти и сключени договори се инициира от юрисконсулта/пом.-ректор на университета, а процедурите за текущ контрол се осъществяват от главният счетоводител/зам. -главният счетоводител и главен експерт методология и вътрешен контрол. Проследяват се срокове, реквизити по документи, отстраняване на открити несъответствия и е въведена процедура за изпълнение на договори, преди възстановяване на внесени гаранции към контрагенти.</t>
  </si>
  <si>
    <t>Процедури за последващи оценки на изпълнението в университета се  върху приключили учебни процеси. Пример за извършена извършвана последваща оценка на изпълненото през отчетната година е на учебното натоварване за предходна учебна година. Принципно последващите оценки се извършват от зам.-ректори, директори дирекции с метологичната помощ на главен експерт методология и вътрешен контрол.</t>
  </si>
  <si>
    <t>Зам.-главни счетоводители на  УД и НИИ,  следят за своевременността на документацията- пълното, точното и вярното отчитане на всички стопански операции, както и за аритметичната вярност на първичните счетоводни документи.</t>
  </si>
  <si>
    <r>
      <t xml:space="preserve">Прилагат се правила за достъп до активите и информацията (включително личните данни), които осигуряват тяхната защита от неоторизиран достъп.                                     
</t>
    </r>
    <r>
      <rPr>
        <i/>
        <sz val="10"/>
        <color rgb="FFFF0000"/>
        <rFont val="Calibri"/>
        <family val="2"/>
        <charset val="204"/>
        <scheme val="minor"/>
      </rPr>
      <t>Моля, в колона "Мотиви за поставената оценка" посочете през отчетната година имало ли е установени случаи на неоторизиран достъп до активи и/или информация! В случай на установен неоторизиран достъп, моля посочете какви последващи действия са предприети във Вашата организация!</t>
    </r>
  </si>
  <si>
    <r>
      <t xml:space="preserve">Въведени са и се прилагат адекватни антикорупционни процедури.                         
</t>
    </r>
    <r>
      <rPr>
        <i/>
        <sz val="10"/>
        <color rgb="FFFF0000"/>
        <rFont val="Calibri"/>
        <family val="2"/>
        <charset val="204"/>
        <scheme val="minor"/>
      </rPr>
      <t>Моля, в колона "Мотиви за поставената оценка" посочете вида на прилаганите процедури във Вашата организация! Предвиден ли е ред за подаване на сигнали и защита на подателите им и ако "Да" моля, посочете наименованието на документа, в който е разписан този ред!</t>
    </r>
  </si>
  <si>
    <t>В Етичният кодекс, Правилата за работа на Комисия по Етика, Правилник за вътрешния трудов ред, отделни заповеди са описани процедурите по докладване. Всеки служител на университета подписва декларация за конфиденциалност на специфична информацията. Предстои разписване на отделни процедури, както и канален ред за подаване на конкретни антикорупционни сигнали.</t>
  </si>
  <si>
    <t xml:space="preserve">През отчетната година е определено ново длъжностно лице за защита на личните данни. През 2024 г. не е установен неоторозиран достъп до лични данни или информация. </t>
  </si>
  <si>
    <t>В Правилника за вътрешния трудов ред е включено описание за работа с информационни системи.  Компютърен и комуникационен оказва съдействие при поддръжката на софтуерите, смяна на пароли, права за достъп.</t>
  </si>
  <si>
    <t>Ръководството на организацията разполага с уместна, актуална, точна, вярна информация при текущата си работа, необходима за вземането на съответни управленски решения. Фокусът на бъдещото развитие е върху разработването на електронна системата за документооброт, отговаряща на специфични нужди на висшето учебно заведение.</t>
  </si>
  <si>
    <r>
      <t xml:space="preserve">Осигурен е адекватен и своевременен достъп на служителите в организацията до данни </t>
    </r>
    <r>
      <rPr>
        <sz val="10"/>
        <rFont val="Calibri"/>
        <family val="2"/>
        <charset val="204"/>
      </rPr>
      <t xml:space="preserve">и информация, имащи значение за изпълнението на техните задължения.                                                 </t>
    </r>
    <r>
      <rPr>
        <i/>
        <sz val="10"/>
        <color rgb="FFFF0000"/>
        <rFont val="Calibri"/>
        <family val="2"/>
        <charset val="204"/>
      </rPr>
      <t xml:space="preserve">Моля, в колона "Мотиви за поставената оценка" посочете по какъв начин са оповестени значимите/основните документи, свързани с правилата и процедурите във Вашата организация! През отчетната година има ли установени случаи на ограничаване/забавяне на достъпа на информация и данни до служителите в организацията? </t>
    </r>
  </si>
  <si>
    <t>На служителите в университета е осигурен  достъп до информация и данни, имащи значение за изпълнение на техните задължения. Регулярни срещи веднъж седмично с ръководството на университета, среща с деканите/директорите и ръководителите катедри на всеки факултет/колеж, публикуване на сайта на университета, копиране и разпространяване на заповеди и документи по деловодната система на университета. Въпреки това през отчетната година е установено забавяне на информация и/или изгубването на вътрешни доклади, поради което през 2025 г. ръководството на университета ще прецени какви действия да предприе за минимизирането на този недостатък.</t>
  </si>
  <si>
    <r>
      <t xml:space="preserve">Осъществява се ефективна комуникация до всички йерархични нива на организацията.
</t>
    </r>
    <r>
      <rPr>
        <i/>
        <sz val="10"/>
        <color rgb="FFFF0000"/>
        <rFont val="Calibri"/>
        <family val="2"/>
        <charset val="204"/>
        <scheme val="minor"/>
      </rPr>
      <t>Моля, в колона "Мотиви за поставената оценка" посочете използваните във Вашата организация специфични комуникационни канали за пренос на информация (напр.  създадени електронни платформи за комуникация; анкети за проучване мнението на потребители и др.)!</t>
    </r>
  </si>
  <si>
    <r>
      <t xml:space="preserve">Прилага се политика за информационна сигурност, включваща защита от зловреден софтуер, контроли за управление на рисковете, застрашаващи ИС и план за възстановяване при сривове на информационните системи.
</t>
    </r>
    <r>
      <rPr>
        <i/>
        <sz val="10"/>
        <color rgb="FFFF0000"/>
        <rFont val="Calibri"/>
        <family val="2"/>
        <charset val="204"/>
      </rPr>
      <t>Моля, в колона "Мотиви за поставената оценка" посочете има ли установени случаи на срив на информационните системи във Вашата организация през отчетната година! При установен случай на срив, посочете какви последващи мерки са предприети!</t>
    </r>
  </si>
  <si>
    <r>
      <t xml:space="preserve">Всяко структурно звено се отчита своевременно за своята дейност и изпълнението на своите цели пред ръководството.
</t>
    </r>
    <r>
      <rPr>
        <i/>
        <sz val="10"/>
        <color rgb="FFFF0000"/>
        <rFont val="Calibri"/>
        <family val="2"/>
        <charset val="204"/>
        <scheme val="minor"/>
      </rPr>
      <t xml:space="preserve">Моля, в колона "Мотиви за поставената оценка" посочете през отчетната година налице ли са случаи на забавяне или неотчитане на изпълението на възложените задачи и конкретните причини! </t>
    </r>
  </si>
  <si>
    <t xml:space="preserve">Прилагат се процедури по документиране, съхраняване и архивиране на информацията, съдържаща правила за съставяне, оформяне, движение, използване и архивиране на документите и осигуряваща адекватна одитна пътека за проследимост и наблюдение.
</t>
  </si>
  <si>
    <t>Ръководителите катедри се отчитат пред съответните декани и директори на колежи, служителите на департаментите пред техните директори, административните служители пред своите ръководители и/или пред ръководство и ректор. През отчетната година няма забавяне или неотчитане на възложени задачи в следствие на конкретни и обективни причини.</t>
  </si>
  <si>
    <t xml:space="preserve">През 2024 г. е създадена Дирекция "Дигитализация, следдипломно и дистанционно обучение", която работи в тясно сътрудничество с Университетски компютърен и  комуникационен център" по линия на информационната сигурност и защита. През годината няма установени случаи на срив в информационните системи. В "Планът за възстановяване при сривове на информационни системи" ще бъдат включени мерки, които са реално приложени като наличен основен рутер под  Lynyx (предпазващ 90% от съществуващите вируси), както и ежедневен архив на всички информационни системи (ТРЗ, Счетоводство, Учебно-информационнен отдел). През отчетната година е сключен нов договор за втори резервен доставчик на корпоративен интернет. През 2025 г. се предвижда частична подмяна на сървърите на университета, за да не се допуска недостатъци с университетска поща. </t>
  </si>
  <si>
    <t>Осъществява се ефективна външна комуникация, посредством създадената Дирекция "Международно и национално сътрудничество и връзки с обществеността". Същевременно при изпълнение на своите задачи (във връзка с постигането на целите на университета), отговорните служители ежедневно осъществяват комуникация с външни за висшето учебно заведение, организации.</t>
  </si>
  <si>
    <t>В университета са налице вътрешни правила и наредби, които позволяват проследяването, разписването и съхраняване на информация. Ежедневен архив на всички информационни системи, извършван от Университетски комптюрен и комуникационен център.</t>
  </si>
  <si>
    <t>Специфичните комуникационни канали в нашата организация за пренос на информация са деловодната система, създадени групи между отделни ръководители и служители, анкетно проучване мнението на студентите, информационни срещи, обучения на служители. Предстои разработването на специфична електронна система за документооборот в университета.</t>
  </si>
  <si>
    <r>
      <t xml:space="preserve">Текущо се наблюдава и периодично се оценява състоянието на вътрешния контрол (системите за финансово управление и контрол).                  </t>
    </r>
    <r>
      <rPr>
        <i/>
        <sz val="10"/>
        <color rgb="FFFF0000"/>
        <rFont val="Calibri"/>
        <family val="2"/>
        <charset val="204"/>
        <scheme val="minor"/>
      </rPr>
      <t>Моля, в колона "Мотиви за поставената оценка" посочете при установени по време на текущия мониторинг, самооценките или от вътрешния одит слабости/недостатъци на състоянието на вътрешния контрол във Вашата организация, какви мерки са предприети за отстраняването им!</t>
    </r>
  </si>
  <si>
    <r>
      <rPr>
        <sz val="10"/>
        <rFont val="Calibri"/>
        <family val="2"/>
        <charset val="204"/>
        <scheme val="minor"/>
      </rPr>
      <t xml:space="preserve">През отчетната година е осъществяван ефективен мониторинг от риск-мениджмънта в организацията.         </t>
    </r>
    <r>
      <rPr>
        <sz val="10"/>
        <color rgb="FF00B050"/>
        <rFont val="Calibri"/>
        <family val="2"/>
        <charset val="204"/>
        <scheme val="minor"/>
      </rPr>
      <t xml:space="preserve">                                                         </t>
    </r>
    <r>
      <rPr>
        <i/>
        <sz val="10"/>
        <color rgb="FFFF0000"/>
        <rFont val="Calibri"/>
        <family val="2"/>
        <charset val="204"/>
        <scheme val="minor"/>
      </rPr>
      <t>Моля, в колона "Мотиви за поставената оценка" посочете по какъв начин се осъществява мониторинга от риск-мениджмънта! В случай, че не е извършван такъв, моля посочете изрично това обстоятелство!</t>
    </r>
  </si>
  <si>
    <r>
      <t xml:space="preserve">През отчетната година дейности и/или процеси на организацията не са били обект на критични обществени обсъждания и публикации.
</t>
    </r>
    <r>
      <rPr>
        <i/>
        <sz val="10"/>
        <color rgb="FFFF0000"/>
        <rFont val="Calibri"/>
        <family val="2"/>
        <charset val="204"/>
        <scheme val="minor"/>
      </rPr>
      <t xml:space="preserve">Моля, в колона "Мотиви за поставената оценка" посочете областите, които са били обект на критични обсъждания и публикации! В случай, че това не е приложимо за Вашата организация, моля изрично да го отбележите! </t>
    </r>
  </si>
  <si>
    <r>
      <t xml:space="preserve">През отчетната година няма констатирани съществени нарушения от страна на вътрешен или външен одит, инспекция и др. 
</t>
    </r>
    <r>
      <rPr>
        <i/>
        <sz val="10"/>
        <color rgb="FFFF0000"/>
        <rFont val="Calibri"/>
        <family val="2"/>
        <charset val="204"/>
        <scheme val="minor"/>
      </rPr>
      <t>Моля, в колона "Мотиви за поставената оценка" посочете областите, в които  са установени нарушения и/или са съставени актове! В случай, че през отчетната година не са установени нарушения и/или съставени актове на Вашата организация, моля изрично да го отбележите!</t>
    </r>
  </si>
  <si>
    <r>
      <t xml:space="preserve">Предприемат се адекватни и навременни действия за изпълнение на дадени препоръки и предписания от страна на вътрешен или външен одит, инспекция и др.                                         
</t>
    </r>
    <r>
      <rPr>
        <i/>
        <sz val="10"/>
        <color rgb="FFFF0000"/>
        <rFont val="Calibri"/>
        <family val="2"/>
        <charset val="204"/>
        <scheme val="minor"/>
      </rPr>
      <t>Моля, в колона "Мотиви за поставената оценка" посочете по какъв начин се контролира и проследява прилагането на корективните мерки във Вашата организация! В случай, че не се извършва такъв мониторинг, моля посочете изрично това обстоятелство!</t>
    </r>
  </si>
  <si>
    <t>Това не е приложимо за нашата организация.</t>
  </si>
  <si>
    <t>През отчетната година не са установени нарушения и/или съставени актове.</t>
  </si>
  <si>
    <t>В случаите когато има дадени препоръки или констатации, те се завеждат в "Регистър на дадени препоръки и констатации". Изготвят се план за работа и последващ отчет на изпълнение с реквизити като отговорни служители, предприети мерки, утвърдени решения/заповеди и срокове.</t>
  </si>
  <si>
    <t>През годината текущо се наблюдава и оценява състоянието на вътрешният контрол в университета. Добра практика за това е "Самооценка на системата за вътрешен контрол" (през месец декември), която включва в себе си анализ, текущо състояние като предимства и недостатъци, както и посока на развитие на вътрешния контрол през следващата отчетна година.</t>
  </si>
  <si>
    <t>Мониторинга, осъществяван от риск-мениджънта и респективно работната група по управление на риска се документира чрез годишен доклад (през месец декември) анализ на процеса управление на риска в университета.</t>
  </si>
  <si>
    <t>Изготвил: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</si>
</sst>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charset val="204"/>
    </font>
    <font>
      <b/>
      <sz val="10"/>
      <color indexed="8"/>
      <name val="Arial"/>
      <family val="2"/>
    </font>
    <font>
      <sz val="8"/>
      <color indexed="8"/>
      <name val="Arial"/>
      <family val="2"/>
    </font>
    <font>
      <b/>
      <sz val="12"/>
      <color indexed="8"/>
      <name val="Arial"/>
      <family val="2"/>
    </font>
    <font>
      <b/>
      <sz val="22"/>
      <color indexed="8"/>
      <name val="Arial"/>
      <family val="2"/>
    </font>
    <font>
      <sz val="8"/>
      <color rgb="FFFF0000"/>
      <name val="Arial"/>
      <family val="2"/>
    </font>
    <font>
      <b/>
      <sz val="14"/>
      <color theme="0"/>
      <name val="Calibri"/>
      <family val="2"/>
      <charset val="204"/>
      <scheme val="minor"/>
    </font>
    <font>
      <b/>
      <sz val="11"/>
      <color rgb="FF3F3F3F"/>
      <name val="Calibri"/>
      <family val="2"/>
      <charset val="204"/>
      <scheme val="minor"/>
    </font>
    <font>
      <b/>
      <sz val="11"/>
      <color theme="0"/>
      <name val="Calibri"/>
      <family val="2"/>
      <charset val="204"/>
      <scheme val="minor"/>
    </font>
    <font>
      <b/>
      <sz val="14"/>
      <name val="Calibri"/>
      <family val="2"/>
      <charset val="204"/>
      <scheme val="minor"/>
    </font>
    <font>
      <b/>
      <sz val="14"/>
      <color theme="0"/>
      <name val="Calibri Light"/>
      <family val="2"/>
      <charset val="204"/>
    </font>
    <font>
      <b/>
      <sz val="14"/>
      <color rgb="FFFF0000"/>
      <name val="Calibri"/>
      <family val="2"/>
      <charset val="204"/>
      <scheme val="minor"/>
    </font>
    <font>
      <b/>
      <sz val="14"/>
      <color rgb="FF00B050"/>
      <name val="Calibri"/>
      <family val="2"/>
      <charset val="204"/>
      <scheme val="minor"/>
    </font>
    <font>
      <b/>
      <sz val="14"/>
      <color rgb="FFFFFF00"/>
      <name val="Calibri"/>
      <family val="2"/>
      <charset val="204"/>
      <scheme val="minor"/>
    </font>
    <font>
      <b/>
      <sz val="14"/>
      <color rgb="FFFFC000"/>
      <name val="Calibri"/>
      <family val="2"/>
      <charset val="204"/>
      <scheme val="minor"/>
    </font>
    <font>
      <sz val="11"/>
      <color rgb="FF9C6500"/>
      <name val="Calibri"/>
      <family val="2"/>
      <charset val="204"/>
      <scheme val="minor"/>
    </font>
    <font>
      <b/>
      <sz val="14"/>
      <color theme="9" tint="-0.499984740745262"/>
      <name val="Calibri"/>
      <family val="2"/>
      <charset val="204"/>
      <scheme val="minor"/>
    </font>
    <font>
      <b/>
      <sz val="16"/>
      <color theme="9" tint="-0.499984740745262"/>
      <name val="Calibri"/>
      <family val="2"/>
      <charset val="204"/>
      <scheme val="minor"/>
    </font>
    <font>
      <sz val="14"/>
      <color rgb="FF9C6500"/>
      <name val="Calibri"/>
      <family val="2"/>
      <charset val="204"/>
      <scheme val="minor"/>
    </font>
    <font>
      <b/>
      <sz val="18"/>
      <color rgb="FF9C6500"/>
      <name val="Calibri"/>
      <family val="2"/>
      <charset val="204"/>
      <scheme val="minor"/>
    </font>
    <font>
      <b/>
      <sz val="18"/>
      <color theme="0"/>
      <name val="Calibri"/>
      <family val="2"/>
      <charset val="204"/>
      <scheme val="minor"/>
    </font>
    <font>
      <b/>
      <sz val="20"/>
      <color theme="0"/>
      <name val="Calibri"/>
      <family val="2"/>
      <charset val="204"/>
      <scheme val="minor"/>
    </font>
    <font>
      <b/>
      <sz val="14"/>
      <color rgb="FF9C6500"/>
      <name val="Calibri"/>
      <family val="2"/>
      <charset val="204"/>
      <scheme val="minor"/>
    </font>
    <font>
      <sz val="11"/>
      <name val="Calibri"/>
      <family val="2"/>
      <charset val="204"/>
      <scheme val="minor"/>
    </font>
    <font>
      <b/>
      <sz val="12"/>
      <name val="Times New Roman"/>
      <family val="1"/>
      <charset val="204"/>
    </font>
    <font>
      <b/>
      <sz val="12"/>
      <color theme="2" tint="-0.749992370372631"/>
      <name val="Times New Roman"/>
      <family val="1"/>
      <charset val="204"/>
    </font>
    <font>
      <b/>
      <sz val="18"/>
      <color theme="2" tint="-0.749992370372631"/>
      <name val="Calibri"/>
      <family val="2"/>
      <charset val="204"/>
      <scheme val="minor"/>
    </font>
    <font>
      <b/>
      <sz val="14"/>
      <color theme="2" tint="-0.749992370372631"/>
      <name val="Calibri"/>
      <family val="2"/>
      <charset val="204"/>
      <scheme val="minor"/>
    </font>
    <font>
      <b/>
      <sz val="10"/>
      <color theme="2" tint="-0.749992370372631"/>
      <name val="Calibri Light"/>
      <family val="2"/>
      <charset val="204"/>
    </font>
    <font>
      <b/>
      <sz val="11"/>
      <color theme="2" tint="-0.749992370372631"/>
      <name val="Calibri"/>
      <family val="2"/>
      <charset val="204"/>
      <scheme val="minor"/>
    </font>
    <font>
      <b/>
      <sz val="11"/>
      <color theme="2" tint="-0.89999084444715716"/>
      <name val="Calibri"/>
      <family val="2"/>
      <charset val="204"/>
      <scheme val="minor"/>
    </font>
    <font>
      <b/>
      <sz val="11"/>
      <color theme="2" tint="-0.749992370372631"/>
      <name val="Times New Roman"/>
      <family val="1"/>
      <charset val="204"/>
    </font>
    <font>
      <b/>
      <sz val="10.5"/>
      <color theme="2" tint="-0.749992370372631"/>
      <name val="Times New Roman"/>
      <family val="1"/>
      <charset val="204"/>
    </font>
    <font>
      <sz val="10"/>
      <color rgb="FF9C6500"/>
      <name val="Calibri"/>
      <family val="2"/>
      <charset val="204"/>
      <scheme val="minor"/>
    </font>
    <font>
      <sz val="10"/>
      <color rgb="FF002060"/>
      <name val="Calibri"/>
      <family val="2"/>
      <charset val="204"/>
      <scheme val="minor"/>
    </font>
    <font>
      <sz val="9.5"/>
      <color rgb="FF002060"/>
      <name val="Calibri"/>
      <family val="2"/>
      <charset val="204"/>
      <scheme val="minor"/>
    </font>
    <font>
      <i/>
      <sz val="11"/>
      <name val="Calibri"/>
      <family val="2"/>
      <scheme val="minor"/>
    </font>
    <font>
      <i/>
      <sz val="11"/>
      <color rgb="FF002060"/>
      <name val="Calibri"/>
      <family val="2"/>
      <scheme val="minor"/>
    </font>
    <font>
      <sz val="11"/>
      <color rgb="FF002060"/>
      <name val="Calibri"/>
      <family val="2"/>
      <scheme val="minor"/>
    </font>
    <font>
      <b/>
      <sz val="11"/>
      <color rgb="FF002060"/>
      <name val="Calibri"/>
      <family val="2"/>
      <scheme val="minor"/>
    </font>
    <font>
      <b/>
      <sz val="10"/>
      <name val="Calibri"/>
      <family val="2"/>
      <charset val="204"/>
      <scheme val="minor"/>
    </font>
    <font>
      <b/>
      <sz val="10"/>
      <color rgb="FF002060"/>
      <name val="Calibri"/>
      <family val="2"/>
      <charset val="204"/>
      <scheme val="minor"/>
    </font>
    <font>
      <sz val="10"/>
      <name val="Calibri"/>
      <family val="2"/>
      <charset val="204"/>
      <scheme val="minor"/>
    </font>
    <font>
      <i/>
      <sz val="10"/>
      <color rgb="FFFF0000"/>
      <name val="Calibri"/>
      <family val="2"/>
      <charset val="204"/>
      <scheme val="minor"/>
    </font>
    <font>
      <b/>
      <sz val="10"/>
      <color theme="2" tint="-0.749992370372631"/>
      <name val="Times New Roman"/>
      <family val="1"/>
      <charset val="204"/>
    </font>
    <font>
      <b/>
      <sz val="10"/>
      <color rgb="FFFFC000"/>
      <name val="Calibri"/>
      <family val="2"/>
      <charset val="204"/>
      <scheme val="minor"/>
    </font>
    <font>
      <b/>
      <sz val="10"/>
      <color rgb="FFFF0000"/>
      <name val="Calibri"/>
      <family val="2"/>
      <charset val="204"/>
      <scheme val="minor"/>
    </font>
    <font>
      <b/>
      <sz val="10"/>
      <color rgb="FF00B050"/>
      <name val="Calibri"/>
      <family val="2"/>
      <charset val="204"/>
      <scheme val="minor"/>
    </font>
    <font>
      <b/>
      <sz val="10"/>
      <color rgb="FFFFFF00"/>
      <name val="Calibri"/>
      <family val="2"/>
      <charset val="204"/>
      <scheme val="minor"/>
    </font>
    <font>
      <b/>
      <sz val="10"/>
      <color theme="2" tint="-0.749992370372631"/>
      <name val="Calibri"/>
      <family val="2"/>
      <charset val="204"/>
      <scheme val="minor"/>
    </font>
    <font>
      <b/>
      <sz val="10"/>
      <color theme="0"/>
      <name val="Calibri"/>
      <family val="2"/>
      <charset val="204"/>
      <scheme val="minor"/>
    </font>
    <font>
      <sz val="10"/>
      <color rgb="FFFF0000"/>
      <name val="Calibri"/>
      <family val="2"/>
      <charset val="204"/>
      <scheme val="minor"/>
    </font>
    <font>
      <sz val="10"/>
      <color rgb="FF00B050"/>
      <name val="Calibri"/>
      <family val="2"/>
      <charset val="204"/>
      <scheme val="minor"/>
    </font>
    <font>
      <sz val="10"/>
      <name val="Calibri"/>
      <family val="2"/>
      <charset val="204"/>
    </font>
    <font>
      <i/>
      <sz val="10"/>
      <color rgb="FFFF0000"/>
      <name val="Calibri"/>
      <family val="2"/>
      <charset val="204"/>
    </font>
    <font>
      <u/>
      <sz val="10"/>
      <color rgb="FF002060"/>
      <name val="Calibri"/>
      <family val="2"/>
      <charset val="204"/>
      <scheme val="minor"/>
    </font>
    <font>
      <i/>
      <sz val="10"/>
      <name val="Calibri"/>
      <family val="2"/>
      <charset val="204"/>
    </font>
    <font>
      <sz val="10"/>
      <color theme="3"/>
      <name val="Calibri"/>
      <family val="2"/>
      <charset val="204"/>
      <scheme val="minor"/>
    </font>
    <font>
      <sz val="10"/>
      <color theme="1"/>
      <name val="Calibri"/>
      <family val="2"/>
      <charset val="204"/>
      <scheme val="minor"/>
    </font>
    <font>
      <i/>
      <sz val="11"/>
      <color rgb="FF002060"/>
      <name val="Calibri"/>
      <family val="2"/>
      <charset val="204"/>
      <scheme val="minor"/>
    </font>
  </fonts>
  <fills count="21">
    <fill>
      <patternFill patternType="none"/>
    </fill>
    <fill>
      <patternFill patternType="gray125"/>
    </fill>
    <fill>
      <patternFill patternType="mediumGray"/>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F2F2F2"/>
      </patternFill>
    </fill>
    <fill>
      <patternFill patternType="solid">
        <fgColor rgb="FFA5A5A5"/>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EB9C"/>
      </patternFill>
    </fill>
    <fill>
      <patternFill patternType="solid">
        <fgColor theme="9" tint="-0.499984740745262"/>
        <bgColor indexed="64"/>
      </patternFill>
    </fill>
    <fill>
      <patternFill patternType="solid">
        <fgColor rgb="FF0070C0"/>
        <bgColor indexed="64"/>
      </patternFill>
    </fill>
    <fill>
      <patternFill patternType="solid">
        <fgColor theme="0" tint="-0.249977111117893"/>
        <bgColor indexed="64"/>
      </patternFill>
    </fill>
  </fills>
  <borders count="64">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rgb="FF3F3F3F"/>
      </top>
      <bottom style="thin">
        <color rgb="FF3F3F3F"/>
      </bottom>
      <diagonal/>
    </border>
    <border>
      <left/>
      <right/>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thin">
        <color rgb="FF3F3F3F"/>
      </top>
      <bottom style="thin">
        <color rgb="FF3F3F3F"/>
      </bottom>
      <diagonal/>
    </border>
    <border>
      <left/>
      <right style="medium">
        <color indexed="64"/>
      </right>
      <top style="thin">
        <color rgb="FF3F3F3F"/>
      </top>
      <bottom style="thin">
        <color rgb="FF3F3F3F"/>
      </bottom>
      <diagonal/>
    </border>
    <border>
      <left/>
      <right style="medium">
        <color indexed="64"/>
      </right>
      <top style="thin">
        <color rgb="FF3F3F3F"/>
      </top>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rgb="FF3F3F3F"/>
      </bottom>
      <diagonal/>
    </border>
    <border>
      <left style="medium">
        <color indexed="64"/>
      </left>
      <right style="medium">
        <color indexed="64"/>
      </right>
      <top style="thin">
        <color rgb="FF3F3F3F"/>
      </top>
      <bottom style="thin">
        <color rgb="FF3F3F3F"/>
      </bottom>
      <diagonal/>
    </border>
    <border>
      <left style="medium">
        <color indexed="64"/>
      </left>
      <right style="medium">
        <color indexed="64"/>
      </right>
      <top style="thin">
        <color rgb="FF3F3F3F"/>
      </top>
      <bottom style="medium">
        <color indexed="64"/>
      </bottom>
      <diagonal/>
    </border>
    <border>
      <left style="medium">
        <color indexed="64"/>
      </left>
      <right/>
      <top/>
      <bottom style="thin">
        <color rgb="FF3F3F3F"/>
      </bottom>
      <diagonal/>
    </border>
    <border>
      <left/>
      <right style="medium">
        <color indexed="64"/>
      </right>
      <top/>
      <bottom style="thin">
        <color rgb="FF3F3F3F"/>
      </bottom>
      <diagonal/>
    </border>
    <border>
      <left style="medium">
        <color indexed="64"/>
      </left>
      <right style="medium">
        <color indexed="64"/>
      </right>
      <top style="thin">
        <color rgb="FF3F3F3F"/>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rgb="FF3F3F3F"/>
      </top>
      <bottom/>
      <diagonal/>
    </border>
    <border>
      <left style="medium">
        <color indexed="64"/>
      </left>
      <right/>
      <top style="thin">
        <color rgb="FF3F3F3F"/>
      </top>
      <bottom/>
      <diagonal/>
    </border>
    <border>
      <left/>
      <right style="medium">
        <color indexed="64"/>
      </right>
      <top style="medium">
        <color indexed="64"/>
      </top>
      <bottom style="thin">
        <color rgb="FF3F3F3F"/>
      </bottom>
      <diagonal/>
    </border>
    <border>
      <left style="medium">
        <color indexed="64"/>
      </left>
      <right/>
      <top style="medium">
        <color indexed="64"/>
      </top>
      <bottom style="thin">
        <color rgb="FF3F3F3F"/>
      </bottom>
      <diagonal/>
    </border>
    <border>
      <left/>
      <right/>
      <top style="medium">
        <color indexed="64"/>
      </top>
      <bottom style="thin">
        <color rgb="FF3F3F3F"/>
      </bottom>
      <diagonal/>
    </border>
    <border>
      <left style="medium">
        <color indexed="64"/>
      </left>
      <right style="medium">
        <color indexed="64"/>
      </right>
      <top/>
      <bottom style="thin">
        <color rgb="FF3F3F3F"/>
      </bottom>
      <diagonal/>
    </border>
    <border>
      <left/>
      <right/>
      <top style="medium">
        <color indexed="64"/>
      </top>
      <bottom/>
      <diagonal/>
    </border>
    <border>
      <left style="medium">
        <color indexed="64"/>
      </left>
      <right/>
      <top style="thin">
        <color rgb="FF3F3F3F"/>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rgb="FF3F3F3F"/>
      </top>
      <bottom style="medium">
        <color indexed="64"/>
      </bottom>
      <diagonal/>
    </border>
    <border>
      <left style="thin">
        <color rgb="FF3F3F3F"/>
      </left>
      <right style="medium">
        <color indexed="64"/>
      </right>
      <top style="medium">
        <color indexed="64"/>
      </top>
      <bottom/>
      <diagonal/>
    </border>
    <border>
      <left style="medium">
        <color indexed="64"/>
      </left>
      <right style="thin">
        <color rgb="FF3F3F3F"/>
      </right>
      <top style="medium">
        <color indexed="64"/>
      </top>
      <bottom/>
      <diagonal/>
    </border>
    <border>
      <left style="medium">
        <color indexed="64"/>
      </left>
      <right style="medium">
        <color indexed="64"/>
      </right>
      <top style="thin">
        <color indexed="64"/>
      </top>
      <bottom style="thin">
        <color rgb="FF3F3F3F"/>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rgb="FF3F3F3F"/>
      </right>
      <top/>
      <bottom style="medium">
        <color indexed="64"/>
      </bottom>
      <diagonal/>
    </border>
    <border>
      <left style="thin">
        <color rgb="FF3F3F3F"/>
      </left>
      <right style="medium">
        <color indexed="64"/>
      </right>
      <top/>
      <bottom style="medium">
        <color indexed="64"/>
      </bottom>
      <diagonal/>
    </border>
    <border>
      <left/>
      <right/>
      <top style="thin">
        <color rgb="FF3F3F3F"/>
      </top>
      <bottom style="medium">
        <color indexed="64"/>
      </bottom>
      <diagonal/>
    </border>
  </borders>
  <cellStyleXfs count="4">
    <xf numFmtId="0" fontId="0" fillId="2" borderId="0"/>
    <xf numFmtId="0" fontId="7" fillId="8" borderId="15" applyNumberFormat="0" applyAlignment="0" applyProtection="0"/>
    <xf numFmtId="0" fontId="8" fillId="9" borderId="16" applyNumberFormat="0" applyAlignment="0" applyProtection="0"/>
    <xf numFmtId="0" fontId="15" fillId="17" borderId="0" applyNumberFormat="0" applyBorder="0" applyAlignment="0" applyProtection="0"/>
  </cellStyleXfs>
  <cellXfs count="170">
    <xf numFmtId="0" fontId="0" fillId="2" borderId="0" xfId="0"/>
    <xf numFmtId="0" fontId="2" fillId="3" borderId="1" xfId="0"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8" borderId="15" xfId="1"/>
    <xf numFmtId="0" fontId="2" fillId="0" borderId="48" xfId="0" applyFont="1" applyFill="1" applyBorder="1" applyAlignment="1">
      <alignment horizontal="center" vertical="center" wrapText="1"/>
    </xf>
    <xf numFmtId="1" fontId="4" fillId="0" borderId="49" xfId="0" applyNumberFormat="1" applyFont="1" applyFill="1" applyBorder="1" applyAlignment="1">
      <alignment horizontal="center" vertical="center" wrapText="1"/>
    </xf>
    <xf numFmtId="2" fontId="1" fillId="0" borderId="50" xfId="0" applyNumberFormat="1" applyFont="1" applyFill="1" applyBorder="1" applyAlignment="1">
      <alignment horizontal="center"/>
    </xf>
    <xf numFmtId="0" fontId="5" fillId="3" borderId="5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18" borderId="5" xfId="1" applyFont="1" applyFill="1" applyBorder="1" applyAlignment="1">
      <alignment horizontal="center" vertical="center" wrapText="1"/>
    </xf>
    <xf numFmtId="2" fontId="6" fillId="4" borderId="13" xfId="1" applyNumberFormat="1" applyFont="1" applyFill="1" applyBorder="1" applyAlignment="1">
      <alignment vertical="center" wrapText="1"/>
    </xf>
    <xf numFmtId="0" fontId="6" fillId="4" borderId="14" xfId="1" applyFont="1" applyFill="1" applyBorder="1" applyAlignment="1">
      <alignment horizontal="left" vertical="center"/>
    </xf>
    <xf numFmtId="2" fontId="9" fillId="18" borderId="4" xfId="1" applyNumberFormat="1" applyFont="1" applyFill="1" applyBorder="1" applyAlignment="1">
      <alignment vertical="center" wrapText="1"/>
    </xf>
    <xf numFmtId="0" fontId="9" fillId="18" borderId="5" xfId="1" applyFont="1" applyFill="1" applyBorder="1" applyAlignment="1">
      <alignment horizontal="left" vertical="center"/>
    </xf>
    <xf numFmtId="2" fontId="6" fillId="4" borderId="2" xfId="1" applyNumberFormat="1" applyFont="1" applyFill="1" applyBorder="1" applyAlignment="1">
      <alignment vertical="center" wrapText="1"/>
    </xf>
    <xf numFmtId="0" fontId="6" fillId="4" borderId="3" xfId="1" applyFont="1" applyFill="1" applyBorder="1" applyAlignment="1">
      <alignment horizontal="left" vertical="center"/>
    </xf>
    <xf numFmtId="2" fontId="20" fillId="4" borderId="6" xfId="1" applyNumberFormat="1" applyFont="1" applyFill="1" applyBorder="1" applyAlignment="1">
      <alignment vertical="center" wrapText="1"/>
    </xf>
    <xf numFmtId="0" fontId="21" fillId="4" borderId="8" xfId="1" applyFont="1" applyFill="1" applyBorder="1" applyAlignment="1">
      <alignment horizontal="left" vertical="center"/>
    </xf>
    <xf numFmtId="2" fontId="6" fillId="4" borderId="6" xfId="1" applyNumberFormat="1" applyFont="1" applyFill="1" applyBorder="1" applyAlignment="1">
      <alignment vertical="center" wrapText="1"/>
    </xf>
    <xf numFmtId="0" fontId="6" fillId="4" borderId="8" xfId="1" applyFont="1" applyFill="1" applyBorder="1" applyAlignment="1">
      <alignment horizontal="left" vertical="center"/>
    </xf>
    <xf numFmtId="0" fontId="27" fillId="16" borderId="23" xfId="1" applyFont="1" applyFill="1" applyBorder="1" applyAlignment="1">
      <alignment horizontal="center" vertical="center"/>
    </xf>
    <xf numFmtId="0" fontId="27" fillId="16" borderId="14" xfId="1" applyFont="1" applyFill="1" applyBorder="1" applyAlignment="1">
      <alignment horizontal="center" vertical="center"/>
    </xf>
    <xf numFmtId="0" fontId="24" fillId="4" borderId="0" xfId="0" applyFont="1" applyFill="1" applyBorder="1" applyAlignment="1">
      <alignment wrapText="1"/>
    </xf>
    <xf numFmtId="0" fontId="15" fillId="4" borderId="0" xfId="3" applyFill="1"/>
    <xf numFmtId="0" fontId="15" fillId="4" borderId="0" xfId="3" applyFill="1" applyAlignment="1"/>
    <xf numFmtId="0" fontId="18" fillId="4" borderId="0" xfId="3" applyFont="1" applyFill="1" applyBorder="1" applyAlignment="1">
      <alignment horizontal="right" vertical="center"/>
    </xf>
    <xf numFmtId="0" fontId="22" fillId="4" borderId="0" xfId="3" applyFont="1" applyFill="1" applyBorder="1" applyAlignment="1">
      <alignment horizontal="right" vertical="center"/>
    </xf>
    <xf numFmtId="0" fontId="18" fillId="4" borderId="0" xfId="3" applyFont="1" applyFill="1" applyBorder="1" applyAlignment="1">
      <alignment horizontal="left" vertical="center"/>
    </xf>
    <xf numFmtId="0" fontId="15" fillId="4" borderId="0" xfId="3" applyFill="1" applyAlignment="1">
      <alignment vertical="center"/>
    </xf>
    <xf numFmtId="0" fontId="14" fillId="4" borderId="51" xfId="1" applyFont="1" applyFill="1" applyBorder="1" applyAlignment="1">
      <alignment vertical="center"/>
    </xf>
    <xf numFmtId="2" fontId="14" fillId="4" borderId="46" xfId="1" applyNumberFormat="1" applyFont="1" applyFill="1" applyBorder="1" applyAlignment="1">
      <alignment vertical="center"/>
    </xf>
    <xf numFmtId="2" fontId="14" fillId="4" borderId="3" xfId="1" applyNumberFormat="1" applyFont="1" applyFill="1" applyBorder="1" applyAlignment="1">
      <alignment vertical="center"/>
    </xf>
    <xf numFmtId="0" fontId="11" fillId="4" borderId="52" xfId="1" applyFont="1" applyFill="1" applyBorder="1" applyAlignment="1">
      <alignment vertical="center"/>
    </xf>
    <xf numFmtId="0" fontId="11" fillId="4" borderId="35" xfId="1" applyFont="1" applyFill="1" applyBorder="1" applyAlignment="1">
      <alignment vertical="center"/>
    </xf>
    <xf numFmtId="2" fontId="11" fillId="4" borderId="38" xfId="1" applyNumberFormat="1" applyFont="1" applyFill="1" applyBorder="1" applyAlignment="1">
      <alignment vertical="center"/>
    </xf>
    <xf numFmtId="0" fontId="12" fillId="4" borderId="52" xfId="1" applyFont="1" applyFill="1" applyBorder="1" applyAlignment="1">
      <alignment vertical="center"/>
    </xf>
    <xf numFmtId="0" fontId="12" fillId="4" borderId="35" xfId="1" applyFont="1" applyFill="1" applyBorder="1" applyAlignment="1">
      <alignment vertical="center"/>
    </xf>
    <xf numFmtId="2" fontId="12" fillId="4" borderId="38" xfId="1" applyNumberFormat="1" applyFont="1" applyFill="1" applyBorder="1" applyAlignment="1">
      <alignment vertical="center"/>
    </xf>
    <xf numFmtId="0" fontId="13" fillId="4" borderId="53" xfId="1" applyFont="1" applyFill="1" applyBorder="1" applyAlignment="1">
      <alignment vertical="center"/>
    </xf>
    <xf numFmtId="0" fontId="13" fillId="4" borderId="24" xfId="1" applyFont="1" applyFill="1" applyBorder="1" applyAlignment="1">
      <alignment vertical="center"/>
    </xf>
    <xf numFmtId="2" fontId="13" fillId="4" borderId="8" xfId="1" applyNumberFormat="1" applyFont="1" applyFill="1" applyBorder="1" applyAlignment="1">
      <alignment vertical="center"/>
    </xf>
    <xf numFmtId="2" fontId="15" fillId="4" borderId="0" xfId="3" applyNumberFormat="1" applyFill="1" applyAlignment="1">
      <alignment vertical="center"/>
    </xf>
    <xf numFmtId="0" fontId="23" fillId="4" borderId="0" xfId="3" applyFont="1" applyFill="1"/>
    <xf numFmtId="0" fontId="27" fillId="20" borderId="19" xfId="1" applyFont="1" applyFill="1" applyBorder="1" applyAlignment="1">
      <alignment horizontal="center" vertical="center" wrapText="1"/>
    </xf>
    <xf numFmtId="0" fontId="25" fillId="4" borderId="0" xfId="0" applyFont="1" applyFill="1" applyBorder="1" applyAlignment="1">
      <alignment horizontal="left" wrapText="1"/>
    </xf>
    <xf numFmtId="0" fontId="31" fillId="4" borderId="0" xfId="0" applyFont="1" applyFill="1" applyBorder="1" applyAlignment="1">
      <alignment horizontal="left" wrapText="1"/>
    </xf>
    <xf numFmtId="0" fontId="33" fillId="4" borderId="0" xfId="3" applyFont="1" applyFill="1"/>
    <xf numFmtId="0" fontId="35" fillId="4" borderId="0" xfId="3" applyFont="1" applyFill="1" applyBorder="1" applyAlignment="1">
      <alignment horizontal="left" vertical="center"/>
    </xf>
    <xf numFmtId="0" fontId="35" fillId="4" borderId="0" xfId="3" applyFont="1" applyFill="1"/>
    <xf numFmtId="0" fontId="36" fillId="4" borderId="0" xfId="3" applyFont="1" applyFill="1"/>
    <xf numFmtId="0" fontId="37" fillId="4" borderId="0" xfId="3" applyFont="1" applyFill="1"/>
    <xf numFmtId="0" fontId="38" fillId="4" borderId="0" xfId="3" applyFont="1" applyFill="1"/>
    <xf numFmtId="0" fontId="39" fillId="4" borderId="0" xfId="3" applyFont="1" applyFill="1"/>
    <xf numFmtId="1" fontId="41" fillId="20" borderId="27" xfId="2" applyNumberFormat="1" applyFont="1" applyFill="1" applyBorder="1" applyAlignment="1" applyProtection="1">
      <alignment horizontal="center" vertical="center"/>
      <protection hidden="1"/>
    </xf>
    <xf numFmtId="0" fontId="34" fillId="16" borderId="37" xfId="1" applyFont="1" applyFill="1" applyBorder="1" applyAlignment="1">
      <alignment horizontal="justify" vertical="top" wrapText="1"/>
    </xf>
    <xf numFmtId="0" fontId="42" fillId="16" borderId="27" xfId="1" applyFont="1" applyFill="1" applyBorder="1" applyAlignment="1">
      <alignment horizontal="justify" vertical="top" wrapText="1"/>
    </xf>
    <xf numFmtId="0" fontId="42" fillId="16" borderId="35" xfId="1" applyFont="1" applyFill="1" applyBorder="1" applyAlignment="1">
      <alignment horizontal="justify" vertical="top" wrapText="1"/>
    </xf>
    <xf numFmtId="1" fontId="41" fillId="20" borderId="28" xfId="2" applyNumberFormat="1" applyFont="1" applyFill="1" applyBorder="1" applyAlignment="1" applyProtection="1">
      <alignment horizontal="center" vertical="center"/>
      <protection hidden="1"/>
    </xf>
    <xf numFmtId="0" fontId="34" fillId="16" borderId="38" xfId="1" applyFont="1" applyFill="1" applyBorder="1" applyAlignment="1">
      <alignment horizontal="justify" vertical="top" wrapText="1"/>
    </xf>
    <xf numFmtId="1" fontId="40" fillId="20" borderId="59" xfId="2" applyNumberFormat="1" applyFont="1" applyFill="1" applyBorder="1" applyAlignment="1" applyProtection="1">
      <alignment horizontal="center" vertical="center"/>
      <protection hidden="1"/>
    </xf>
    <xf numFmtId="1" fontId="41" fillId="20" borderId="59" xfId="2" applyNumberFormat="1" applyFont="1" applyFill="1" applyBorder="1" applyAlignment="1" applyProtection="1">
      <alignment horizontal="center" vertical="center"/>
      <protection hidden="1"/>
    </xf>
    <xf numFmtId="0" fontId="44" fillId="4" borderId="0" xfId="0" applyFont="1" applyFill="1" applyBorder="1" applyAlignment="1">
      <alignment horizontal="left" wrapText="1"/>
    </xf>
    <xf numFmtId="0" fontId="33" fillId="4" borderId="0" xfId="3" applyFont="1" applyFill="1" applyBorder="1" applyAlignment="1">
      <alignment horizontal="right" vertical="center"/>
    </xf>
    <xf numFmtId="0" fontId="45" fillId="15" borderId="43" xfId="1" applyFont="1" applyFill="1" applyBorder="1" applyAlignment="1">
      <alignment horizontal="right" vertical="center"/>
    </xf>
    <xf numFmtId="0" fontId="46" fillId="14" borderId="41" xfId="1" applyFont="1" applyFill="1" applyBorder="1" applyAlignment="1">
      <alignment horizontal="right" vertical="center"/>
    </xf>
    <xf numFmtId="0" fontId="47" fillId="5" borderId="4" xfId="1" applyFont="1" applyFill="1" applyBorder="1" applyAlignment="1">
      <alignment horizontal="right" vertical="center"/>
    </xf>
    <xf numFmtId="0" fontId="48" fillId="13" borderId="6" xfId="1" applyFont="1" applyFill="1" applyBorder="1" applyAlignment="1">
      <alignment horizontal="right" vertical="center"/>
    </xf>
    <xf numFmtId="0" fontId="49" fillId="16" borderId="19" xfId="1" applyFont="1" applyFill="1" applyBorder="1" applyAlignment="1">
      <alignment horizontal="center" vertical="center"/>
    </xf>
    <xf numFmtId="0" fontId="40" fillId="16" borderId="27" xfId="1" applyFont="1" applyFill="1" applyBorder="1" applyAlignment="1">
      <alignment horizontal="center" vertical="center"/>
    </xf>
    <xf numFmtId="0" fontId="40" fillId="16" borderId="28" xfId="1" applyFont="1" applyFill="1" applyBorder="1" applyAlignment="1">
      <alignment horizontal="center" vertical="center" wrapText="1"/>
    </xf>
    <xf numFmtId="0" fontId="40" fillId="16" borderId="29" xfId="1" applyFont="1" applyFill="1" applyBorder="1" applyAlignment="1">
      <alignment horizontal="center" vertical="center" wrapText="1"/>
    </xf>
    <xf numFmtId="0" fontId="40" fillId="16" borderId="30" xfId="1" applyFont="1" applyFill="1" applyBorder="1" applyAlignment="1">
      <alignment horizontal="center" vertical="center" wrapText="1"/>
    </xf>
    <xf numFmtId="0" fontId="40" fillId="16" borderId="27" xfId="1" applyFont="1" applyFill="1" applyBorder="1" applyAlignment="1">
      <alignment horizontal="center" vertical="center" wrapText="1"/>
    </xf>
    <xf numFmtId="0" fontId="40" fillId="16" borderId="34" xfId="1" applyFont="1" applyFill="1" applyBorder="1" applyAlignment="1">
      <alignment horizontal="center" vertical="center" wrapText="1"/>
    </xf>
    <xf numFmtId="0" fontId="40" fillId="16" borderId="45" xfId="1" applyFont="1" applyFill="1" applyBorder="1" applyAlignment="1">
      <alignment horizontal="center" vertical="center" wrapText="1"/>
    </xf>
    <xf numFmtId="0" fontId="40" fillId="16" borderId="31" xfId="1" applyFont="1" applyFill="1" applyBorder="1" applyAlignment="1">
      <alignment horizontal="center" vertical="center" wrapText="1"/>
    </xf>
    <xf numFmtId="0" fontId="40" fillId="16" borderId="32" xfId="1" applyFont="1" applyFill="1" applyBorder="1" applyAlignment="1">
      <alignment horizontal="center" vertical="center" wrapText="1"/>
    </xf>
    <xf numFmtId="0" fontId="40" fillId="16" borderId="20" xfId="1" applyFont="1" applyFill="1" applyBorder="1" applyAlignment="1">
      <alignment horizontal="center" vertical="center" wrapText="1"/>
    </xf>
    <xf numFmtId="0" fontId="40" fillId="16" borderId="47" xfId="1" applyFont="1" applyFill="1" applyBorder="1" applyAlignment="1">
      <alignment horizontal="center" vertical="center" wrapText="1"/>
    </xf>
    <xf numFmtId="0" fontId="40" fillId="16" borderId="41" xfId="1" applyFont="1" applyFill="1" applyBorder="1" applyAlignment="1">
      <alignment horizontal="center" vertical="center" wrapText="1"/>
    </xf>
    <xf numFmtId="0" fontId="50" fillId="18" borderId="4" xfId="1" applyFont="1" applyFill="1" applyBorder="1" applyAlignment="1">
      <alignment horizontal="center" vertical="center" wrapText="1"/>
    </xf>
    <xf numFmtId="0" fontId="42" fillId="4" borderId="0" xfId="3" applyFont="1" applyFill="1"/>
    <xf numFmtId="0" fontId="42" fillId="16" borderId="36" xfId="1" applyFont="1" applyFill="1" applyBorder="1" applyAlignment="1">
      <alignment horizontal="justify" vertical="top" wrapText="1"/>
    </xf>
    <xf numFmtId="1" fontId="41" fillId="20" borderId="60" xfId="2" applyNumberFormat="1" applyFont="1" applyFill="1" applyBorder="1" applyAlignment="1" applyProtection="1">
      <alignment horizontal="center" vertical="center"/>
      <protection hidden="1"/>
    </xf>
    <xf numFmtId="0" fontId="34" fillId="16" borderId="39" xfId="1" applyFont="1" applyFill="1" applyBorder="1" applyAlignment="1">
      <alignment horizontal="justify" vertical="top" wrapText="1"/>
    </xf>
    <xf numFmtId="0" fontId="42" fillId="16" borderId="18" xfId="1" applyFont="1" applyFill="1" applyBorder="1" applyAlignment="1">
      <alignment horizontal="justify" vertical="top" wrapText="1"/>
    </xf>
    <xf numFmtId="0" fontId="42" fillId="16" borderId="17" xfId="1" applyFont="1" applyFill="1" applyBorder="1" applyAlignment="1">
      <alignment horizontal="justify" vertical="top" wrapText="1"/>
    </xf>
    <xf numFmtId="0" fontId="34" fillId="16" borderId="21" xfId="1" applyFont="1" applyFill="1" applyBorder="1" applyAlignment="1">
      <alignment horizontal="justify" vertical="top" wrapText="1"/>
    </xf>
    <xf numFmtId="0" fontId="34" fillId="16" borderId="33" xfId="1" applyFont="1" applyFill="1" applyBorder="1" applyAlignment="1">
      <alignment horizontal="justify" vertical="top" wrapText="1"/>
    </xf>
    <xf numFmtId="0" fontId="42" fillId="16" borderId="40" xfId="1" applyFont="1" applyFill="1" applyBorder="1" applyAlignment="1">
      <alignment horizontal="justify" vertical="top" wrapText="1"/>
    </xf>
    <xf numFmtId="0" fontId="34" fillId="16" borderId="22" xfId="1" applyFont="1" applyFill="1" applyBorder="1" applyAlignment="1">
      <alignment horizontal="justify" vertical="top" wrapText="1"/>
    </xf>
    <xf numFmtId="1" fontId="41" fillId="20" borderId="58" xfId="2" applyNumberFormat="1" applyFont="1" applyFill="1" applyBorder="1" applyAlignment="1" applyProtection="1">
      <alignment horizontal="center" vertical="center"/>
      <protection hidden="1"/>
    </xf>
    <xf numFmtId="0" fontId="42" fillId="16" borderId="63" xfId="1" applyFont="1" applyFill="1" applyBorder="1" applyAlignment="1">
      <alignment horizontal="justify" vertical="top" wrapText="1"/>
    </xf>
    <xf numFmtId="0" fontId="34" fillId="16" borderId="54" xfId="1" applyFont="1" applyFill="1" applyBorder="1" applyAlignment="1">
      <alignment horizontal="justify" vertical="top" wrapText="1"/>
    </xf>
    <xf numFmtId="0" fontId="40" fillId="16" borderId="57" xfId="1" applyFont="1" applyFill="1" applyBorder="1" applyAlignment="1">
      <alignment horizontal="center" vertical="top" wrapText="1"/>
    </xf>
    <xf numFmtId="0" fontId="40" fillId="16" borderId="30" xfId="1" applyFont="1" applyFill="1" applyBorder="1" applyAlignment="1">
      <alignment horizontal="center" vertical="top" wrapText="1"/>
    </xf>
    <xf numFmtId="0" fontId="42" fillId="16" borderId="44" xfId="1" applyFont="1" applyFill="1" applyBorder="1" applyAlignment="1">
      <alignment horizontal="justify" vertical="top" wrapText="1"/>
    </xf>
    <xf numFmtId="0" fontId="42" fillId="16" borderId="17" xfId="1" applyFont="1" applyFill="1" applyBorder="1" applyAlignment="1">
      <alignment horizontal="justify" vertical="center" wrapText="1"/>
    </xf>
    <xf numFmtId="0" fontId="52" fillId="16" borderId="17" xfId="1" applyFont="1" applyFill="1" applyBorder="1" applyAlignment="1">
      <alignment horizontal="justify" vertical="center" wrapText="1"/>
    </xf>
    <xf numFmtId="0" fontId="42" fillId="16" borderId="63" xfId="1" applyFont="1" applyFill="1" applyBorder="1" applyAlignment="1">
      <alignment horizontal="justify" vertical="center" wrapText="1"/>
    </xf>
    <xf numFmtId="1" fontId="46" fillId="20" borderId="59" xfId="2" applyNumberFormat="1" applyFont="1" applyFill="1" applyBorder="1" applyAlignment="1" applyProtection="1">
      <alignment horizontal="center" vertical="center"/>
      <protection hidden="1"/>
    </xf>
    <xf numFmtId="0" fontId="34" fillId="16" borderId="21" xfId="1" applyFont="1" applyFill="1" applyBorder="1" applyAlignment="1">
      <alignment vertical="top" wrapText="1"/>
    </xf>
    <xf numFmtId="0" fontId="42" fillId="16" borderId="32" xfId="1" applyFont="1" applyFill="1" applyBorder="1" applyAlignment="1">
      <alignment horizontal="justify" vertical="top" wrapText="1"/>
    </xf>
    <xf numFmtId="0" fontId="42" fillId="16" borderId="20" xfId="1" applyFont="1" applyFill="1" applyBorder="1" applyAlignment="1">
      <alignment horizontal="justify" vertical="center" wrapText="1"/>
    </xf>
    <xf numFmtId="1" fontId="40" fillId="20" borderId="28" xfId="2" applyNumberFormat="1" applyFont="1" applyFill="1" applyBorder="1" applyAlignment="1" applyProtection="1">
      <alignment horizontal="center" vertical="center"/>
      <protection hidden="1"/>
    </xf>
    <xf numFmtId="0" fontId="42" fillId="16" borderId="20" xfId="1" applyFont="1" applyFill="1" applyBorder="1" applyAlignment="1">
      <alignment horizontal="justify" vertical="top" wrapText="1"/>
    </xf>
    <xf numFmtId="0" fontId="42" fillId="16" borderId="20" xfId="1" applyFont="1" applyFill="1" applyBorder="1" applyAlignment="1">
      <alignment horizontal="justify" wrapText="1"/>
    </xf>
    <xf numFmtId="0" fontId="42" fillId="16" borderId="47" xfId="1" applyFont="1" applyFill="1" applyBorder="1" applyAlignment="1">
      <alignment horizontal="justify" vertical="top" wrapText="1"/>
    </xf>
    <xf numFmtId="1" fontId="46" fillId="20" borderId="58" xfId="2" applyNumberFormat="1" applyFont="1" applyFill="1" applyBorder="1" applyAlignment="1" applyProtection="1">
      <alignment horizontal="center" vertical="center"/>
      <protection hidden="1"/>
    </xf>
    <xf numFmtId="0" fontId="42" fillId="16" borderId="41" xfId="1" applyFont="1" applyFill="1" applyBorder="1" applyAlignment="1">
      <alignment horizontal="justify" vertical="center" wrapText="1"/>
    </xf>
    <xf numFmtId="0" fontId="42" fillId="16" borderId="41" xfId="1" applyFont="1" applyFill="1" applyBorder="1" applyAlignment="1">
      <alignment horizontal="justify" vertical="top" wrapText="1"/>
    </xf>
    <xf numFmtId="0" fontId="58" fillId="16" borderId="47" xfId="1" applyFont="1" applyFill="1" applyBorder="1" applyAlignment="1">
      <alignment horizontal="justify" vertical="top" wrapText="1"/>
    </xf>
    <xf numFmtId="0" fontId="42" fillId="16" borderId="40" xfId="1" applyFont="1" applyFill="1" applyBorder="1" applyAlignment="1">
      <alignment horizontal="justify" vertical="center" wrapText="1"/>
    </xf>
    <xf numFmtId="0" fontId="25" fillId="4" borderId="0" xfId="0" applyFont="1" applyFill="1" applyBorder="1" applyAlignment="1">
      <alignment horizontal="left" wrapText="1"/>
    </xf>
    <xf numFmtId="0" fontId="29" fillId="6" borderId="6" xfId="1" applyFont="1" applyFill="1" applyBorder="1" applyAlignment="1">
      <alignment horizontal="center" vertical="center" wrapText="1"/>
    </xf>
    <xf numFmtId="0" fontId="29" fillId="6" borderId="24" xfId="1" applyFont="1" applyFill="1" applyBorder="1" applyAlignment="1">
      <alignment horizontal="center" vertical="center" wrapText="1"/>
    </xf>
    <xf numFmtId="0" fontId="29" fillId="6" borderId="0" xfId="1" applyFont="1" applyFill="1" applyBorder="1" applyAlignment="1">
      <alignment horizontal="center" vertical="center" wrapText="1"/>
    </xf>
    <xf numFmtId="0" fontId="29" fillId="6" borderId="8" xfId="1"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9" fillId="6" borderId="13" xfId="1" applyFont="1" applyFill="1" applyBorder="1" applyAlignment="1">
      <alignment horizontal="center" vertical="center" wrapText="1"/>
    </xf>
    <xf numFmtId="0" fontId="29" fillId="6" borderId="23" xfId="1" applyFont="1" applyFill="1" applyBorder="1" applyAlignment="1">
      <alignment horizontal="center" vertical="center" wrapText="1"/>
    </xf>
    <xf numFmtId="0" fontId="29" fillId="6" borderId="14" xfId="1" applyFont="1" applyFill="1" applyBorder="1" applyAlignment="1">
      <alignment horizontal="center" vertical="center" wrapText="1"/>
    </xf>
    <xf numFmtId="0" fontId="30" fillId="6" borderId="13" xfId="1" applyFont="1" applyFill="1" applyBorder="1" applyAlignment="1">
      <alignment horizontal="center" vertical="center" wrapText="1"/>
    </xf>
    <xf numFmtId="0" fontId="30" fillId="6" borderId="23" xfId="1" applyFont="1" applyFill="1" applyBorder="1" applyAlignment="1">
      <alignment horizontal="center" vertical="center" wrapText="1"/>
    </xf>
    <xf numFmtId="0" fontId="30" fillId="6" borderId="14" xfId="1" applyFont="1" applyFill="1" applyBorder="1" applyAlignment="1">
      <alignment horizontal="center" vertical="center" wrapText="1"/>
    </xf>
    <xf numFmtId="0" fontId="19" fillId="4" borderId="0" xfId="3" applyFont="1" applyFill="1" applyAlignment="1">
      <alignment horizontal="center" wrapText="1"/>
    </xf>
    <xf numFmtId="0" fontId="6" fillId="7" borderId="13" xfId="1" applyFont="1" applyFill="1" applyBorder="1" applyAlignment="1">
      <alignment horizontal="center" vertical="center" wrapText="1"/>
    </xf>
    <xf numFmtId="0" fontId="6" fillId="7" borderId="23" xfId="1" applyFont="1" applyFill="1" applyBorder="1" applyAlignment="1">
      <alignment horizontal="center" vertical="center" wrapText="1"/>
    </xf>
    <xf numFmtId="0" fontId="6" fillId="7" borderId="14" xfId="1" applyFont="1" applyFill="1" applyBorder="1" applyAlignment="1">
      <alignment horizontal="center" vertical="center" wrapText="1"/>
    </xf>
    <xf numFmtId="0" fontId="16" fillId="14" borderId="56" xfId="1" applyFont="1" applyFill="1" applyBorder="1" applyAlignment="1">
      <alignment horizontal="center" vertical="center" wrapText="1"/>
    </xf>
    <xf numFmtId="0" fontId="16" fillId="14" borderId="55" xfId="1" applyFont="1" applyFill="1" applyBorder="1" applyAlignment="1">
      <alignment horizontal="center" vertical="center" wrapText="1"/>
    </xf>
    <xf numFmtId="0" fontId="17" fillId="14" borderId="6" xfId="1" applyFont="1" applyFill="1" applyBorder="1" applyAlignment="1">
      <alignment horizontal="center" vertical="center" wrapText="1"/>
    </xf>
    <xf numFmtId="0" fontId="17" fillId="14" borderId="8" xfId="1" applyFont="1" applyFill="1" applyBorder="1" applyAlignment="1">
      <alignment horizontal="center" vertical="center" wrapText="1"/>
    </xf>
    <xf numFmtId="0" fontId="6" fillId="11" borderId="13" xfId="1" applyFont="1" applyFill="1" applyBorder="1" applyAlignment="1">
      <alignment horizontal="center" vertical="center" wrapText="1"/>
    </xf>
    <xf numFmtId="0" fontId="6" fillId="11" borderId="23" xfId="1" applyFont="1" applyFill="1" applyBorder="1" applyAlignment="1">
      <alignment horizontal="center" vertical="center" wrapText="1"/>
    </xf>
    <xf numFmtId="0" fontId="6" fillId="11" borderId="14" xfId="1" applyFont="1" applyFill="1" applyBorder="1" applyAlignment="1">
      <alignment horizontal="center" vertical="center" wrapText="1"/>
    </xf>
    <xf numFmtId="0" fontId="16" fillId="14" borderId="61" xfId="1" applyFont="1" applyFill="1" applyBorder="1" applyAlignment="1">
      <alignment horizontal="center" vertical="center" wrapText="1"/>
    </xf>
    <xf numFmtId="0" fontId="16" fillId="14" borderId="62" xfId="1" applyFont="1" applyFill="1" applyBorder="1" applyAlignment="1">
      <alignment horizontal="center" vertical="center" wrapText="1"/>
    </xf>
    <xf numFmtId="0" fontId="6" fillId="19" borderId="2" xfId="1" applyFont="1" applyFill="1" applyBorder="1" applyAlignment="1">
      <alignment horizontal="center" vertical="center" wrapText="1"/>
    </xf>
    <xf numFmtId="0" fontId="6" fillId="19" borderId="46" xfId="1" applyFont="1" applyFill="1" applyBorder="1" applyAlignment="1">
      <alignment horizontal="center" vertical="center" wrapText="1"/>
    </xf>
    <xf numFmtId="0" fontId="6" fillId="19" borderId="3" xfId="1" applyFont="1" applyFill="1" applyBorder="1" applyAlignment="1">
      <alignment horizontal="center" vertical="center" wrapText="1"/>
    </xf>
    <xf numFmtId="0" fontId="6" fillId="12" borderId="13" xfId="1" applyFont="1" applyFill="1" applyBorder="1" applyAlignment="1">
      <alignment horizontal="center" vertical="center" wrapText="1"/>
    </xf>
    <xf numFmtId="0" fontId="6" fillId="12" borderId="23" xfId="1" applyFont="1" applyFill="1" applyBorder="1" applyAlignment="1">
      <alignment horizontal="center" vertical="center" wrapText="1"/>
    </xf>
    <xf numFmtId="0" fontId="6" fillId="12" borderId="14" xfId="1" applyFont="1" applyFill="1" applyBorder="1" applyAlignment="1">
      <alignment horizontal="center" vertical="center" wrapText="1"/>
    </xf>
    <xf numFmtId="0" fontId="16" fillId="14" borderId="25" xfId="1" applyFont="1" applyFill="1" applyBorder="1" applyAlignment="1">
      <alignment horizontal="center" vertical="center" wrapText="1"/>
    </xf>
    <xf numFmtId="0" fontId="16" fillId="14" borderId="26" xfId="1" applyFont="1" applyFill="1" applyBorder="1" applyAlignment="1">
      <alignment horizontal="center" vertical="center" wrapText="1"/>
    </xf>
    <xf numFmtId="0" fontId="26" fillId="16" borderId="13" xfId="1" applyFont="1" applyFill="1" applyBorder="1" applyAlignment="1">
      <alignment horizontal="center" vertical="center"/>
    </xf>
    <xf numFmtId="0" fontId="26" fillId="16" borderId="23" xfId="1" applyFont="1" applyFill="1" applyBorder="1" applyAlignment="1">
      <alignment horizontal="center" vertical="center"/>
    </xf>
    <xf numFmtId="0" fontId="26" fillId="16" borderId="14" xfId="1" applyFont="1" applyFill="1" applyBorder="1" applyAlignment="1">
      <alignment horizontal="center" vertical="center"/>
    </xf>
    <xf numFmtId="0" fontId="14" fillId="15" borderId="44" xfId="1" applyFont="1" applyFill="1" applyBorder="1" applyAlignment="1">
      <alignment horizontal="left" vertical="center"/>
    </xf>
    <xf numFmtId="0" fontId="14" fillId="15" borderId="42" xfId="1" applyFont="1" applyFill="1" applyBorder="1" applyAlignment="1">
      <alignment horizontal="left" vertical="center"/>
    </xf>
    <xf numFmtId="0" fontId="11" fillId="14" borderId="40" xfId="1" applyFont="1" applyFill="1" applyBorder="1" applyAlignment="1">
      <alignment horizontal="left" vertical="center"/>
    </xf>
    <xf numFmtId="0" fontId="11" fillId="14" borderId="22" xfId="1" applyFont="1" applyFill="1" applyBorder="1" applyAlignment="1">
      <alignment horizontal="left" vertical="center"/>
    </xf>
    <xf numFmtId="0" fontId="12" fillId="5" borderId="0" xfId="1" applyFont="1" applyFill="1" applyBorder="1" applyAlignment="1">
      <alignment horizontal="left" vertical="center"/>
    </xf>
    <xf numFmtId="0" fontId="12" fillId="5" borderId="5" xfId="1" applyFont="1" applyFill="1" applyBorder="1" applyAlignment="1">
      <alignment horizontal="left" vertical="center"/>
    </xf>
    <xf numFmtId="0" fontId="13" fillId="13" borderId="24" xfId="1" applyFont="1" applyFill="1" applyBorder="1" applyAlignment="1">
      <alignment horizontal="left" vertical="center" wrapText="1"/>
    </xf>
    <xf numFmtId="0" fontId="13" fillId="13" borderId="8" xfId="1" applyFont="1" applyFill="1" applyBorder="1" applyAlignment="1">
      <alignment horizontal="left" vertical="center" wrapText="1"/>
    </xf>
    <xf numFmtId="0" fontId="59" fillId="4" borderId="0" xfId="3" applyFont="1" applyFill="1"/>
  </cellXfs>
  <cellStyles count="4">
    <cellStyle name="Check Cell" xfId="2" builtinId="23"/>
    <cellStyle name="Neutral" xfId="3" builtinId="28"/>
    <cellStyle name="Normal" xfId="0" builtinId="0"/>
    <cellStyle name="Output" xfId="1" builtinId="21"/>
  </cellStyles>
  <dxfs count="12">
    <dxf>
      <font>
        <b/>
        <i val="0"/>
        <color rgb="FFFFC000"/>
      </font>
      <fill>
        <patternFill patternType="gray0625">
          <bgColor rgb="FFFF0000"/>
        </patternFill>
      </fill>
    </dxf>
    <dxf>
      <font>
        <b/>
        <i val="0"/>
        <color rgb="FFFF0000"/>
      </font>
      <fill>
        <patternFill patternType="gray0625">
          <bgColor rgb="FFFFC000"/>
        </patternFill>
      </fill>
    </dxf>
    <dxf>
      <font>
        <b/>
        <i val="0"/>
        <color rgb="FF00B050"/>
      </font>
      <fill>
        <patternFill patternType="gray0625">
          <bgColor rgb="FFFFFF00"/>
        </patternFill>
      </fill>
    </dxf>
    <dxf>
      <font>
        <b/>
        <i val="0"/>
        <color rgb="FFFFFF00"/>
      </font>
      <fill>
        <patternFill patternType="gray0625">
          <bgColor rgb="FF00B050"/>
        </patternFill>
      </fill>
    </dxf>
    <dxf>
      <font>
        <b/>
        <i val="0"/>
        <color rgb="FFFFC000"/>
      </font>
      <fill>
        <patternFill patternType="gray0625">
          <bgColor rgb="FFFF0000"/>
        </patternFill>
      </fill>
    </dxf>
    <dxf>
      <font>
        <b/>
        <i val="0"/>
        <color rgb="FFFF0000"/>
      </font>
      <fill>
        <patternFill patternType="gray0625">
          <bgColor rgb="FFFFC000"/>
        </patternFill>
      </fill>
    </dxf>
    <dxf>
      <font>
        <b/>
        <i val="0"/>
        <color rgb="FF00B050"/>
      </font>
      <fill>
        <patternFill patternType="gray0625">
          <bgColor rgb="FFFFFF00"/>
        </patternFill>
      </fill>
    </dxf>
    <dxf>
      <font>
        <b/>
        <i val="0"/>
        <color rgb="FFFFFF00"/>
      </font>
      <fill>
        <patternFill patternType="gray0625">
          <bgColor rgb="FF00B050"/>
        </patternFill>
      </fill>
    </dxf>
    <dxf>
      <font>
        <b/>
        <i val="0"/>
        <color rgb="FFFFFF00"/>
      </font>
      <fill>
        <patternFill patternType="gray0625">
          <bgColor rgb="FF00B050"/>
        </patternFill>
      </fill>
    </dxf>
    <dxf>
      <font>
        <b/>
        <i val="0"/>
        <color rgb="FF00B050"/>
      </font>
      <fill>
        <patternFill patternType="gray0625">
          <bgColor rgb="FFFFFF00"/>
        </patternFill>
      </fill>
    </dxf>
    <dxf>
      <font>
        <b/>
        <i val="0"/>
        <color rgb="FFFF0000"/>
      </font>
      <fill>
        <patternFill patternType="gray0625">
          <bgColor rgb="FFFFC000"/>
        </patternFill>
      </fill>
    </dxf>
    <dxf>
      <font>
        <b/>
        <i val="0"/>
        <color rgb="FFFFC000"/>
      </font>
      <fill>
        <patternFill patternType="gray0625">
          <bgColor rgb="FFFF0000"/>
        </patternFill>
      </fill>
    </dxf>
  </dxfs>
  <tableStyles count="0" defaultTableStyle="TableStyleMedium2" defaultPivotStyle="PivotStyleLight16"/>
  <colors>
    <mruColors>
      <color rgb="FFFFEB9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492168178070899E-2"/>
          <c:y val="0.28317673864799708"/>
          <c:w val="0.58727165815558535"/>
          <c:h val="0.68610342752276166"/>
        </c:manualLayout>
      </c:layout>
      <c:barChart>
        <c:barDir val="bar"/>
        <c:grouping val="clustered"/>
        <c:varyColors val="0"/>
        <c:ser>
          <c:idx val="0"/>
          <c:order val="0"/>
          <c:spPr>
            <a:solidFill>
              <a:srgbClr val="FFCC00"/>
            </a:solidFill>
            <a:ln w="12700">
              <a:solidFill>
                <a:srgbClr val="000000"/>
              </a:solidFill>
              <a:prstDash val="solid"/>
            </a:ln>
            <a:effectLst>
              <a:outerShdw dist="35921" dir="2700000" algn="br">
                <a:srgbClr val="000000"/>
              </a:outerShdw>
            </a:effectLst>
          </c:spPr>
          <c:invertIfNegative val="0"/>
          <c:dPt>
            <c:idx val="0"/>
            <c:invertIfNegative val="0"/>
            <c:bubble3D val="0"/>
            <c:spPr>
              <a:solidFill>
                <a:srgbClr val="FFCC00"/>
              </a:solidFill>
              <a:ln w="12700">
                <a:solidFill>
                  <a:srgbClr val="000000"/>
                </a:solidFill>
                <a:prstDash val="solid"/>
              </a:ln>
              <a:effectLst>
                <a:outerShdw dist="35921" dir="2700000" algn="br">
                  <a:srgbClr val="000000"/>
                </a:outerShdw>
              </a:effectLst>
              <a:scene3d>
                <a:camera prst="orthographicFront"/>
                <a:lightRig rig="threePt" dir="t"/>
              </a:scene3d>
            </c:spPr>
            <c:extLst>
              <c:ext xmlns:c16="http://schemas.microsoft.com/office/drawing/2014/chart" uri="{C3380CC4-5D6E-409C-BE32-E72D297353CC}">
                <c16:uniqueId val="{00000001-77C8-47F3-8F73-53882528194E}"/>
              </c:ext>
            </c:extLst>
          </c:dPt>
          <c:dPt>
            <c:idx val="5"/>
            <c:invertIfNegative val="0"/>
            <c:bubble3D val="0"/>
            <c:spPr>
              <a:solidFill>
                <a:srgbClr val="FFCC00"/>
              </a:solidFill>
              <a:ln w="12700" cap="sq" cmpd="dbl">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3-77C8-47F3-8F73-53882528194E}"/>
              </c:ext>
            </c:extLst>
          </c:dPt>
          <c:cat>
            <c:strRef>
              <c:f>Sheet3!$B$7:$G$7</c:f>
              <c:strCache>
                <c:ptCount val="6"/>
                <c:pt idx="0">
                  <c:v>СРЕДНА САМООЦЕНКА</c:v>
                </c:pt>
                <c:pt idx="1">
                  <c:v>КОНТРОЛНА СРЕДА</c:v>
                </c:pt>
                <c:pt idx="2">
                  <c:v>ОЦЕНКА НА РИСКА</c:v>
                </c:pt>
                <c:pt idx="3">
                  <c:v>КОНТРОЛНИ ДЕЙНОСТИ</c:v>
                </c:pt>
                <c:pt idx="4">
                  <c:v>ИНФОРМАЦИЯ И КОМУНИКАЦИЯ</c:v>
                </c:pt>
                <c:pt idx="5">
                  <c:v>МОНИТОРИНГ</c:v>
                </c:pt>
              </c:strCache>
            </c:strRef>
          </c:cat>
          <c:val>
            <c:numRef>
              <c:f>Sheet3!$B$10:$G$10</c:f>
              <c:numCache>
                <c:formatCode>0.00</c:formatCode>
                <c:ptCount val="6"/>
                <c:pt idx="0">
                  <c:v>3.2128320802005015</c:v>
                </c:pt>
                <c:pt idx="1">
                  <c:v>3.4736842105263159</c:v>
                </c:pt>
                <c:pt idx="2">
                  <c:v>2.8571428571428572</c:v>
                </c:pt>
                <c:pt idx="3">
                  <c:v>3.3333333333333335</c:v>
                </c:pt>
                <c:pt idx="4">
                  <c:v>3</c:v>
                </c:pt>
                <c:pt idx="5">
                  <c:v>3.4</c:v>
                </c:pt>
              </c:numCache>
            </c:numRef>
          </c:val>
          <c:extLst>
            <c:ext xmlns:c16="http://schemas.microsoft.com/office/drawing/2014/chart" uri="{C3380CC4-5D6E-409C-BE32-E72D297353CC}">
              <c16:uniqueId val="{00000004-77C8-47F3-8F73-53882528194E}"/>
            </c:ext>
          </c:extLst>
        </c:ser>
        <c:dLbls>
          <c:showLegendKey val="0"/>
          <c:showVal val="0"/>
          <c:showCatName val="0"/>
          <c:showSerName val="0"/>
          <c:showPercent val="0"/>
          <c:showBubbleSize val="0"/>
        </c:dLbls>
        <c:gapWidth val="150"/>
        <c:axId val="83511552"/>
        <c:axId val="83513344"/>
      </c:barChart>
      <c:catAx>
        <c:axId val="83511552"/>
        <c:scaling>
          <c:orientation val="maxMin"/>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83513344"/>
        <c:crosses val="autoZero"/>
        <c:auto val="0"/>
        <c:lblAlgn val="ctr"/>
        <c:lblOffset val="100"/>
        <c:tickLblSkip val="1"/>
        <c:tickMarkSkip val="1"/>
        <c:noMultiLvlLbl val="0"/>
      </c:catAx>
      <c:valAx>
        <c:axId val="83513344"/>
        <c:scaling>
          <c:orientation val="maxMin"/>
          <c:max val="4"/>
          <c:min val="1"/>
        </c:scaling>
        <c:delete val="0"/>
        <c:axPos val="t"/>
        <c:majorGridlines/>
        <c:numFmt formatCode="0.00" sourceLinked="1"/>
        <c:majorTickMark val="in"/>
        <c:minorTickMark val="in"/>
        <c:tickLblPos val="nextTo"/>
        <c:crossAx val="83511552"/>
        <c:crosses val="autoZero"/>
        <c:crossBetween val="between"/>
        <c:majorUnit val="1"/>
        <c:minorUnit val="0.1"/>
      </c:valAx>
      <c:spPr>
        <a:gradFill>
          <a:gsLst>
            <a:gs pos="0">
              <a:srgbClr val="1A8D48"/>
            </a:gs>
            <a:gs pos="50000">
              <a:srgbClr val="FFFF00">
                <a:lumMod val="94000"/>
                <a:lumOff val="6000"/>
                <a:alpha val="49000"/>
              </a:srgbClr>
            </a:gs>
            <a:gs pos="98000">
              <a:srgbClr val="EE3F17"/>
            </a:gs>
          </a:gsLst>
          <a:lin ang="0" scaled="0"/>
        </a:gradFill>
        <a:ln w="25400">
          <a:noFill/>
        </a:ln>
      </c:spPr>
    </c:plotArea>
    <c:plotVisOnly val="1"/>
    <c:dispBlanksAs val="gap"/>
    <c:showDLblsOverMax val="0"/>
  </c:chart>
  <c:spPr>
    <a:blipFill>
      <a:blip xmlns:r="http://schemas.openxmlformats.org/officeDocument/2006/relationships" r:embed="rId1"/>
      <a:tile tx="0" ty="0" sx="100000" sy="100000" flip="none" algn="tl"/>
    </a:blipFill>
    <a:ln w="9525" cmpd="thinThick">
      <a:gradFill>
        <a:gsLst>
          <a:gs pos="0">
            <a:srgbClr val="000082"/>
          </a:gs>
          <a:gs pos="30000">
            <a:srgbClr val="66008F"/>
          </a:gs>
          <a:gs pos="64999">
            <a:srgbClr val="BA0066"/>
          </a:gs>
          <a:gs pos="89999">
            <a:srgbClr val="FF0000"/>
          </a:gs>
          <a:gs pos="100000">
            <a:srgbClr val="FF8200"/>
          </a:gs>
        </a:gsLst>
        <a:lin ang="5400000" scaled="0"/>
      </a:gradFill>
    </a:ln>
    <a:effectLst>
      <a:outerShdw blurRad="50800" dist="50800" dir="5400000" algn="ctr" rotWithShape="0">
        <a:schemeClr val="bg2">
          <a:lumMod val="25000"/>
        </a:schemeClr>
      </a:outerShdw>
    </a:effectLst>
    <a:scene3d>
      <a:camera prst="orthographicFront"/>
      <a:lightRig rig="threePt" dir="t"/>
    </a:scene3d>
    <a:sp3d>
      <a:bevelT w="165100" prst="coolSlant"/>
    </a:sp3d>
  </c:spPr>
  <c:txPr>
    <a:bodyPr/>
    <a:lstStyle/>
    <a:p>
      <a:pPr>
        <a:defRPr sz="1150" b="1" i="0" u="none" strike="noStrike"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Arial"/>
          <a:ea typeface="Arial"/>
          <a:cs typeface="Arial"/>
        </a:defRPr>
      </a:pPr>
      <a:endParaRPr lang="en-US"/>
    </a:p>
  </c:txPr>
  <c:printSettings>
    <c:headerFooter alignWithMargins="0"/>
    <c:pageMargins b="0.75" l="0.25" r="0.25" t="0.75" header="0.3" footer="0.3"/>
    <c:pageSetup paperSize="9" orientation="landscape" blackAndWhite="1"/>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64990</xdr:colOff>
      <xdr:row>90</xdr:row>
      <xdr:rowOff>113530</xdr:rowOff>
    </xdr:from>
    <xdr:to>
      <xdr:col>5</xdr:col>
      <xdr:colOff>2828637</xdr:colOff>
      <xdr:row>107</xdr:row>
      <xdr:rowOff>153941</xdr:rowOff>
    </xdr:to>
    <xdr:graphicFrame macro="">
      <xdr:nvGraphicFramePr>
        <xdr:cNvPr id="2" name="Chart 102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2506980</xdr:colOff>
      <xdr:row>13</xdr:row>
      <xdr:rowOff>68580</xdr:rowOff>
    </xdr:from>
    <xdr:ext cx="346019" cy="349886"/>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545580" y="4173855"/>
          <a:ext cx="346019" cy="349886"/>
        </a:xfrm>
        <a:prstGeom prst="rect">
          <a:avLst/>
        </a:prstGeom>
        <a:ln>
          <a:noFill/>
        </a:ln>
        <a:effectLst>
          <a:outerShdw blurRad="190500" algn="tl" rotWithShape="0">
            <a:srgbClr val="000000">
              <a:alpha val="70000"/>
            </a:srgbClr>
          </a:outerShdw>
        </a:effectLst>
      </xdr:spPr>
    </xdr:pic>
    <xdr:clientData/>
  </xdr:oneCellAnchor>
  <xdr:oneCellAnchor>
    <xdr:from>
      <xdr:col>5</xdr:col>
      <xdr:colOff>2506980</xdr:colOff>
      <xdr:row>15</xdr:row>
      <xdr:rowOff>58207</xdr:rowOff>
    </xdr:from>
    <xdr:ext cx="329779" cy="332768"/>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545580" y="4601632"/>
          <a:ext cx="329779" cy="332768"/>
        </a:xfrm>
        <a:prstGeom prst="rect">
          <a:avLst/>
        </a:prstGeom>
        <a:ln>
          <a:noFill/>
        </a:ln>
        <a:effectLst>
          <a:outerShdw blurRad="190500" algn="tl" rotWithShape="0">
            <a:srgbClr val="000000">
              <a:alpha val="70000"/>
            </a:srgbClr>
          </a:outerShdw>
        </a:effectLst>
      </xdr:spPr>
    </xdr:pic>
    <xdr:clientData/>
  </xdr:oneCellAnchor>
  <xdr:twoCellAnchor>
    <xdr:from>
      <xdr:col>3</xdr:col>
      <xdr:colOff>1169670</xdr:colOff>
      <xdr:row>6</xdr:row>
      <xdr:rowOff>126999</xdr:rowOff>
    </xdr:from>
    <xdr:to>
      <xdr:col>5</xdr:col>
      <xdr:colOff>1417319</xdr:colOff>
      <xdr:row>10</xdr:row>
      <xdr:rowOff>59267</xdr:rowOff>
    </xdr:to>
    <xdr:sp macro="" textlink="">
      <xdr:nvSpPr>
        <xdr:cNvPr id="10" name="AutoShape 150">
          <a:extLst>
            <a:ext uri="{FF2B5EF4-FFF2-40B4-BE49-F238E27FC236}">
              <a16:creationId xmlns:a16="http://schemas.microsoft.com/office/drawing/2014/main" id="{00000000-0008-0000-0000-00000A000000}"/>
            </a:ext>
          </a:extLst>
        </xdr:cNvPr>
        <xdr:cNvSpPr>
          <a:spLocks noChangeArrowheads="1"/>
        </xdr:cNvSpPr>
      </xdr:nvSpPr>
      <xdr:spPr bwMode="auto">
        <a:xfrm>
          <a:off x="1611630" y="2740659"/>
          <a:ext cx="3874769" cy="800948"/>
        </a:xfrm>
        <a:prstGeom prst="roundRect">
          <a:avLst>
            <a:gd name="adj" fmla="val 17037"/>
          </a:avLst>
        </a:prstGeom>
        <a:noFill/>
        <a:ln w="9525">
          <a:solidFill>
            <a:srgbClr xmlns:mc="http://schemas.openxmlformats.org/markup-compatibility/2006" xmlns:a14="http://schemas.microsoft.com/office/drawing/2010/main" val="000000" mc:Ignorable="a14" a14:legacySpreadsheetColorIndex="64"/>
          </a:solidFill>
          <a:round/>
          <a:headEnd/>
          <a:tailEnd/>
        </a:ln>
        <a:effectLst>
          <a:glow rad="63500">
            <a:schemeClr val="accent3">
              <a:satMod val="175000"/>
              <a:alpha val="40000"/>
            </a:schemeClr>
          </a:glow>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0.18549</cdr:x>
      <cdr:y>0.04634</cdr:y>
    </cdr:from>
    <cdr:to>
      <cdr:x>0.82715</cdr:x>
      <cdr:y>0.13415</cdr:y>
    </cdr:to>
    <cdr:sp macro="" textlink="">
      <cdr:nvSpPr>
        <cdr:cNvPr id="3" name="TextBox 2"/>
        <cdr:cNvSpPr txBox="1"/>
      </cdr:nvSpPr>
      <cdr:spPr>
        <a:xfrm xmlns:a="http://schemas.openxmlformats.org/drawingml/2006/main">
          <a:off x="1285874" y="180975"/>
          <a:ext cx="4448175"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bg-BG" sz="20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СКАЛА НА САМООЦЕНКАТА</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nvoic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sheetData sheetId="2">
        <row r="39">
          <cell r="D39">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0000" mc:Ignorable="a14" a14:legacySpreadsheetColorIndex="1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A0000" mc:Ignorable="a14" a14:legacySpreadsheetColorIndex="10"/>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27"/>
  <sheetViews>
    <sheetView tabSelected="1" topLeftCell="A101" zoomScale="99" zoomScaleNormal="99" workbookViewId="0">
      <selection activeCell="D120" sqref="D120"/>
    </sheetView>
  </sheetViews>
  <sheetFormatPr defaultColWidth="8.81640625" defaultRowHeight="14.5" x14ac:dyDescent="0.35"/>
  <cols>
    <col min="1" max="1" width="1.81640625" style="30" customWidth="1"/>
    <col min="2" max="2" width="0.54296875" style="30" customWidth="1"/>
    <col min="3" max="3" width="4" style="53" customWidth="1"/>
    <col min="4" max="4" width="44.54296875" style="30" customWidth="1"/>
    <col min="5" max="5" width="10.1796875" style="30" customWidth="1"/>
    <col min="6" max="6" width="43.54296875" style="30" customWidth="1"/>
    <col min="7" max="7" width="10" style="30" hidden="1" customWidth="1"/>
    <col min="8" max="8" width="30.26953125" style="30" hidden="1" customWidth="1"/>
    <col min="9" max="10" width="7.453125" style="30" hidden="1" customWidth="1"/>
    <col min="11" max="16384" width="8.81640625" style="30"/>
  </cols>
  <sheetData>
    <row r="2" spans="2:10" ht="78.75" customHeight="1" x14ac:dyDescent="0.35">
      <c r="B2" s="29"/>
      <c r="C2" s="120" t="s">
        <v>48</v>
      </c>
      <c r="D2" s="120"/>
      <c r="E2" s="120"/>
      <c r="F2" s="120"/>
    </row>
    <row r="3" spans="2:10" ht="47.25" customHeight="1" x14ac:dyDescent="0.35">
      <c r="B3" s="29"/>
      <c r="C3" s="68"/>
      <c r="D3" s="51"/>
      <c r="E3" s="51"/>
      <c r="F3" s="52" t="s">
        <v>49</v>
      </c>
    </row>
    <row r="4" spans="2:10" ht="27" customHeight="1" x14ac:dyDescent="0.35">
      <c r="B4" s="29"/>
      <c r="C4" s="120"/>
      <c r="D4" s="120"/>
      <c r="E4" s="120"/>
      <c r="F4" s="120"/>
    </row>
    <row r="5" spans="2:10" ht="30.65" customHeight="1" x14ac:dyDescent="0.35"/>
    <row r="6" spans="2:10" ht="42" customHeight="1" x14ac:dyDescent="0.55000000000000004">
      <c r="C6" s="137" t="s">
        <v>31</v>
      </c>
      <c r="D6" s="137"/>
      <c r="E6" s="137"/>
      <c r="F6" s="137"/>
      <c r="G6" s="31"/>
      <c r="H6" s="31"/>
      <c r="I6" s="31"/>
    </row>
    <row r="8" spans="2:10" ht="18.5" x14ac:dyDescent="0.35">
      <c r="C8" s="69"/>
      <c r="D8" s="33" t="s">
        <v>37</v>
      </c>
      <c r="E8" s="54" t="s">
        <v>50</v>
      </c>
      <c r="F8" s="55"/>
    </row>
    <row r="9" spans="2:10" ht="18.5" x14ac:dyDescent="0.35">
      <c r="C9" s="69"/>
      <c r="D9" s="33" t="s">
        <v>38</v>
      </c>
      <c r="E9" s="55" t="s">
        <v>51</v>
      </c>
      <c r="F9" s="55"/>
    </row>
    <row r="10" spans="2:10" ht="18.5" x14ac:dyDescent="0.35">
      <c r="C10" s="69"/>
      <c r="D10" s="33" t="s">
        <v>39</v>
      </c>
      <c r="E10" s="54" t="s">
        <v>52</v>
      </c>
      <c r="F10" s="55"/>
    </row>
    <row r="11" spans="2:10" ht="18.5" x14ac:dyDescent="0.35">
      <c r="C11" s="69"/>
      <c r="D11" s="32"/>
      <c r="E11" s="34"/>
    </row>
    <row r="12" spans="2:10" ht="4.1500000000000004" customHeight="1" thickBot="1" x14ac:dyDescent="0.4"/>
    <row r="13" spans="2:10" s="35" customFormat="1" ht="24" thickBot="1" x14ac:dyDescent="0.3">
      <c r="C13" s="158" t="s">
        <v>8</v>
      </c>
      <c r="D13" s="159"/>
      <c r="E13" s="159"/>
      <c r="F13" s="160"/>
    </row>
    <row r="14" spans="2:10" s="35" customFormat="1" ht="17.5" customHeight="1" x14ac:dyDescent="0.25">
      <c r="C14" s="70">
        <v>1</v>
      </c>
      <c r="D14" s="161" t="s">
        <v>32</v>
      </c>
      <c r="E14" s="161"/>
      <c r="F14" s="162"/>
      <c r="H14" s="36" t="s">
        <v>14</v>
      </c>
      <c r="I14" s="37">
        <v>1</v>
      </c>
      <c r="J14" s="38">
        <v>2</v>
      </c>
    </row>
    <row r="15" spans="2:10" s="35" customFormat="1" ht="17.5" customHeight="1" x14ac:dyDescent="0.25">
      <c r="C15" s="71">
        <v>2</v>
      </c>
      <c r="D15" s="163" t="s">
        <v>33</v>
      </c>
      <c r="E15" s="163"/>
      <c r="F15" s="164"/>
      <c r="H15" s="39" t="s">
        <v>15</v>
      </c>
      <c r="I15" s="40">
        <v>2.0099999999999998</v>
      </c>
      <c r="J15" s="41">
        <v>3</v>
      </c>
    </row>
    <row r="16" spans="2:10" s="35" customFormat="1" ht="17.5" customHeight="1" x14ac:dyDescent="0.25">
      <c r="C16" s="72">
        <v>3</v>
      </c>
      <c r="D16" s="165" t="s">
        <v>34</v>
      </c>
      <c r="E16" s="165"/>
      <c r="F16" s="166"/>
      <c r="H16" s="42" t="s">
        <v>16</v>
      </c>
      <c r="I16" s="43">
        <v>3.01</v>
      </c>
      <c r="J16" s="44">
        <v>3.5</v>
      </c>
    </row>
    <row r="17" spans="3:10" s="35" customFormat="1" ht="17.5" customHeight="1" thickBot="1" x14ac:dyDescent="0.3">
      <c r="C17" s="73">
        <v>4</v>
      </c>
      <c r="D17" s="167" t="s">
        <v>35</v>
      </c>
      <c r="E17" s="167"/>
      <c r="F17" s="168"/>
      <c r="H17" s="45" t="s">
        <v>17</v>
      </c>
      <c r="I17" s="46">
        <v>3.51</v>
      </c>
      <c r="J17" s="47">
        <v>4</v>
      </c>
    </row>
    <row r="18" spans="3:10" s="35" customFormat="1" ht="37.5" thickBot="1" x14ac:dyDescent="0.3">
      <c r="C18" s="74" t="s">
        <v>6</v>
      </c>
      <c r="D18" s="27" t="s">
        <v>11</v>
      </c>
      <c r="E18" s="50" t="s">
        <v>22</v>
      </c>
      <c r="F18" s="28" t="s">
        <v>12</v>
      </c>
    </row>
    <row r="19" spans="3:10" s="35" customFormat="1" ht="19" thickBot="1" x14ac:dyDescent="0.3">
      <c r="C19" s="125" t="s">
        <v>18</v>
      </c>
      <c r="D19" s="126"/>
      <c r="E19" s="126"/>
      <c r="F19" s="127"/>
    </row>
    <row r="20" spans="3:10" s="35" customFormat="1" ht="15" thickBot="1" x14ac:dyDescent="0.3">
      <c r="C20" s="128" t="s">
        <v>9</v>
      </c>
      <c r="D20" s="129"/>
      <c r="E20" s="129"/>
      <c r="F20" s="130"/>
    </row>
    <row r="21" spans="3:10" s="35" customFormat="1" ht="130" customHeight="1" x14ac:dyDescent="0.25">
      <c r="C21" s="75">
        <v>1</v>
      </c>
      <c r="D21" s="62" t="s">
        <v>58</v>
      </c>
      <c r="E21" s="60">
        <v>3</v>
      </c>
      <c r="F21" s="61" t="s">
        <v>81</v>
      </c>
    </row>
    <row r="22" spans="3:10" s="35" customFormat="1" ht="191" customHeight="1" x14ac:dyDescent="0.25">
      <c r="C22" s="76">
        <v>2</v>
      </c>
      <c r="D22" s="63" t="s">
        <v>59</v>
      </c>
      <c r="E22" s="64">
        <v>3</v>
      </c>
      <c r="F22" s="65" t="s">
        <v>82</v>
      </c>
    </row>
    <row r="23" spans="3:10" s="35" customFormat="1" ht="202.5" customHeight="1" thickBot="1" x14ac:dyDescent="0.3">
      <c r="C23" s="76">
        <v>3</v>
      </c>
      <c r="D23" s="63" t="s">
        <v>60</v>
      </c>
      <c r="E23" s="64">
        <v>3</v>
      </c>
      <c r="F23" s="65" t="s">
        <v>83</v>
      </c>
    </row>
    <row r="24" spans="3:10" s="35" customFormat="1" ht="133" customHeight="1" x14ac:dyDescent="0.25">
      <c r="C24" s="75">
        <v>4</v>
      </c>
      <c r="D24" s="63" t="s">
        <v>61</v>
      </c>
      <c r="E24" s="67">
        <v>3</v>
      </c>
      <c r="F24" s="65" t="s">
        <v>84</v>
      </c>
    </row>
    <row r="25" spans="3:10" s="35" customFormat="1" ht="97" customHeight="1" x14ac:dyDescent="0.25">
      <c r="C25" s="76">
        <v>5</v>
      </c>
      <c r="D25" s="63" t="s">
        <v>62</v>
      </c>
      <c r="E25" s="67">
        <v>3</v>
      </c>
      <c r="F25" s="65" t="s">
        <v>85</v>
      </c>
    </row>
    <row r="26" spans="3:10" s="35" customFormat="1" ht="96.5" customHeight="1" thickBot="1" x14ac:dyDescent="0.3">
      <c r="C26" s="76">
        <v>6</v>
      </c>
      <c r="D26" s="89" t="s">
        <v>63</v>
      </c>
      <c r="E26" s="90">
        <v>3</v>
      </c>
      <c r="F26" s="91" t="s">
        <v>86</v>
      </c>
    </row>
    <row r="27" spans="3:10" s="35" customFormat="1" ht="15" thickBot="1" x14ac:dyDescent="0.3">
      <c r="C27" s="131" t="s">
        <v>7</v>
      </c>
      <c r="D27" s="132"/>
      <c r="E27" s="132"/>
      <c r="F27" s="133"/>
    </row>
    <row r="28" spans="3:10" s="35" customFormat="1" ht="198" customHeight="1" x14ac:dyDescent="0.25">
      <c r="C28" s="77">
        <v>7</v>
      </c>
      <c r="D28" s="92" t="s">
        <v>64</v>
      </c>
      <c r="E28" s="60">
        <v>4</v>
      </c>
      <c r="F28" s="95" t="s">
        <v>87</v>
      </c>
    </row>
    <row r="29" spans="3:10" s="35" customFormat="1" ht="202.5" customHeight="1" x14ac:dyDescent="0.25">
      <c r="C29" s="78">
        <v>8</v>
      </c>
      <c r="D29" s="93" t="s">
        <v>65</v>
      </c>
      <c r="E29" s="64">
        <v>4</v>
      </c>
      <c r="F29" s="94" t="s">
        <v>66</v>
      </c>
    </row>
    <row r="30" spans="3:10" s="35" customFormat="1" ht="15" thickBot="1" x14ac:dyDescent="0.3">
      <c r="C30" s="121" t="s">
        <v>10</v>
      </c>
      <c r="D30" s="122"/>
      <c r="E30" s="122"/>
      <c r="F30" s="124"/>
    </row>
    <row r="31" spans="3:10" s="35" customFormat="1" ht="247" x14ac:dyDescent="0.25">
      <c r="C31" s="79">
        <v>9</v>
      </c>
      <c r="D31" s="92" t="s">
        <v>67</v>
      </c>
      <c r="E31" s="60">
        <v>3</v>
      </c>
      <c r="F31" s="95" t="s">
        <v>97</v>
      </c>
    </row>
    <row r="32" spans="3:10" s="35" customFormat="1" ht="231.5" customHeight="1" x14ac:dyDescent="0.25">
      <c r="C32" s="78">
        <v>10</v>
      </c>
      <c r="D32" s="93" t="s">
        <v>68</v>
      </c>
      <c r="E32" s="67">
        <v>4</v>
      </c>
      <c r="F32" s="94" t="s">
        <v>88</v>
      </c>
    </row>
    <row r="33" spans="3:14" s="35" customFormat="1" ht="181.5" customHeight="1" thickBot="1" x14ac:dyDescent="0.3">
      <c r="C33" s="80">
        <v>11</v>
      </c>
      <c r="D33" s="96" t="s">
        <v>69</v>
      </c>
      <c r="E33" s="90">
        <v>3</v>
      </c>
      <c r="F33" s="97" t="s">
        <v>89</v>
      </c>
    </row>
    <row r="34" spans="3:14" s="35" customFormat="1" ht="15" thickBot="1" x14ac:dyDescent="0.3">
      <c r="C34" s="134" t="s">
        <v>41</v>
      </c>
      <c r="D34" s="135"/>
      <c r="E34" s="135"/>
      <c r="F34" s="136"/>
    </row>
    <row r="35" spans="3:14" s="35" customFormat="1" ht="122" customHeight="1" x14ac:dyDescent="0.25">
      <c r="C35" s="77">
        <v>12</v>
      </c>
      <c r="D35" s="92" t="s">
        <v>36</v>
      </c>
      <c r="E35" s="60">
        <v>4</v>
      </c>
      <c r="F35" s="95" t="s">
        <v>70</v>
      </c>
    </row>
    <row r="36" spans="3:14" s="35" customFormat="1" ht="215.5" customHeight="1" x14ac:dyDescent="0.25">
      <c r="C36" s="81">
        <v>13</v>
      </c>
      <c r="D36" s="92" t="s">
        <v>71</v>
      </c>
      <c r="E36" s="64">
        <v>4</v>
      </c>
      <c r="F36" s="95" t="s">
        <v>90</v>
      </c>
    </row>
    <row r="37" spans="3:14" s="35" customFormat="1" ht="109" customHeight="1" x14ac:dyDescent="0.25">
      <c r="C37" s="78">
        <v>14</v>
      </c>
      <c r="D37" s="93" t="s">
        <v>72</v>
      </c>
      <c r="E37" s="66">
        <v>3</v>
      </c>
      <c r="F37" s="94" t="s">
        <v>91</v>
      </c>
    </row>
    <row r="38" spans="3:14" s="35" customFormat="1" ht="182.5" thickBot="1" x14ac:dyDescent="0.3">
      <c r="C38" s="82">
        <v>15</v>
      </c>
      <c r="D38" s="99" t="s">
        <v>73</v>
      </c>
      <c r="E38" s="98">
        <v>4</v>
      </c>
      <c r="F38" s="100" t="s">
        <v>92</v>
      </c>
    </row>
    <row r="39" spans="3:14" s="35" customFormat="1" ht="15" thickBot="1" x14ac:dyDescent="0.3">
      <c r="C39" s="121" t="s">
        <v>40</v>
      </c>
      <c r="D39" s="122"/>
      <c r="E39" s="123"/>
      <c r="F39" s="124"/>
    </row>
    <row r="40" spans="3:14" s="35" customFormat="1" ht="59.5" customHeight="1" x14ac:dyDescent="0.25">
      <c r="C40" s="80">
        <v>16</v>
      </c>
      <c r="D40" s="93" t="s">
        <v>46</v>
      </c>
      <c r="E40" s="60">
        <v>3</v>
      </c>
      <c r="F40" s="95" t="s">
        <v>77</v>
      </c>
    </row>
    <row r="41" spans="3:14" s="35" customFormat="1" ht="147.5" customHeight="1" x14ac:dyDescent="0.25">
      <c r="C41" s="101">
        <v>17</v>
      </c>
      <c r="D41" s="92" t="s">
        <v>74</v>
      </c>
      <c r="E41" s="64">
        <v>4</v>
      </c>
      <c r="F41" s="95" t="s">
        <v>93</v>
      </c>
    </row>
    <row r="42" spans="3:14" s="35" customFormat="1" ht="143" x14ac:dyDescent="0.25">
      <c r="C42" s="102">
        <v>18</v>
      </c>
      <c r="D42" s="93" t="s">
        <v>75</v>
      </c>
      <c r="E42" s="64">
        <v>4</v>
      </c>
      <c r="F42" s="94" t="s">
        <v>94</v>
      </c>
    </row>
    <row r="43" spans="3:14" s="35" customFormat="1" ht="100" customHeight="1" thickBot="1" x14ac:dyDescent="0.3">
      <c r="C43" s="80">
        <v>19</v>
      </c>
      <c r="D43" s="96" t="s">
        <v>76</v>
      </c>
      <c r="E43" s="90">
        <v>4</v>
      </c>
      <c r="F43" s="97" t="s">
        <v>78</v>
      </c>
    </row>
    <row r="44" spans="3:14" s="35" customFormat="1" ht="43.9" customHeight="1" thickBot="1" x14ac:dyDescent="0.3">
      <c r="C44" s="156" t="s">
        <v>29</v>
      </c>
      <c r="D44" s="157"/>
      <c r="E44" s="17">
        <f>AVERAGE(E21:E43)</f>
        <v>3.4736842105263159</v>
      </c>
      <c r="F44" s="18" t="str">
        <f>IF(E44&gt;=$I$17,$H$17,IF(E44&lt;=$J$14,$H$14,IF(E44&gt;=$I$16,$H$16,IF(E44&gt;=$I$15,$H$15))))</f>
        <v>ДОБРА</v>
      </c>
    </row>
    <row r="45" spans="3:14" s="35" customFormat="1" ht="19" thickBot="1" x14ac:dyDescent="0.3">
      <c r="C45" s="145" t="s">
        <v>19</v>
      </c>
      <c r="D45" s="146"/>
      <c r="E45" s="146"/>
      <c r="F45" s="147"/>
    </row>
    <row r="46" spans="3:14" s="35" customFormat="1" ht="215.5" customHeight="1" x14ac:dyDescent="0.25">
      <c r="C46" s="77">
        <v>20</v>
      </c>
      <c r="D46" s="103" t="s">
        <v>79</v>
      </c>
      <c r="E46" s="60">
        <v>3</v>
      </c>
      <c r="F46" s="94" t="s">
        <v>95</v>
      </c>
      <c r="N46" s="35" t="s">
        <v>42</v>
      </c>
    </row>
    <row r="47" spans="3:14" s="35" customFormat="1" ht="104" x14ac:dyDescent="0.25">
      <c r="C47" s="78">
        <v>21</v>
      </c>
      <c r="D47" s="104" t="s">
        <v>80</v>
      </c>
      <c r="E47" s="67">
        <v>3</v>
      </c>
      <c r="F47" s="94" t="s">
        <v>102</v>
      </c>
    </row>
    <row r="48" spans="3:14" s="35" customFormat="1" ht="65" x14ac:dyDescent="0.25">
      <c r="C48" s="78">
        <v>22</v>
      </c>
      <c r="D48" s="105" t="s">
        <v>96</v>
      </c>
      <c r="E48" s="67">
        <v>3</v>
      </c>
      <c r="F48" s="94" t="s">
        <v>103</v>
      </c>
    </row>
    <row r="49" spans="3:6" s="35" customFormat="1" ht="78" x14ac:dyDescent="0.25">
      <c r="C49" s="78">
        <v>23</v>
      </c>
      <c r="D49" s="104" t="s">
        <v>101</v>
      </c>
      <c r="E49" s="67">
        <v>3</v>
      </c>
      <c r="F49" s="94" t="s">
        <v>107</v>
      </c>
    </row>
    <row r="50" spans="3:6" s="35" customFormat="1" ht="104" x14ac:dyDescent="0.25">
      <c r="C50" s="78">
        <v>24</v>
      </c>
      <c r="D50" s="93" t="s">
        <v>100</v>
      </c>
      <c r="E50" s="64">
        <v>3</v>
      </c>
      <c r="F50" s="94" t="s">
        <v>106</v>
      </c>
    </row>
    <row r="51" spans="3:6" s="35" customFormat="1" ht="164" customHeight="1" x14ac:dyDescent="0.25">
      <c r="C51" s="78">
        <v>25</v>
      </c>
      <c r="D51" s="93" t="s">
        <v>99</v>
      </c>
      <c r="E51" s="107">
        <v>2</v>
      </c>
      <c r="F51" s="94" t="s">
        <v>104</v>
      </c>
    </row>
    <row r="52" spans="3:6" s="35" customFormat="1" ht="156.5" thickBot="1" x14ac:dyDescent="0.3">
      <c r="C52" s="82">
        <v>26</v>
      </c>
      <c r="D52" s="106" t="s">
        <v>98</v>
      </c>
      <c r="E52" s="98">
        <v>3</v>
      </c>
      <c r="F52" s="100" t="s">
        <v>105</v>
      </c>
    </row>
    <row r="53" spans="3:6" s="35" customFormat="1" ht="45" customHeight="1" thickBot="1" x14ac:dyDescent="0.3">
      <c r="C53" s="148" t="s">
        <v>26</v>
      </c>
      <c r="D53" s="149"/>
      <c r="E53" s="25">
        <f>AVERAGE(E46:E52)</f>
        <v>2.8571428571428572</v>
      </c>
      <c r="F53" s="26" t="str">
        <f>IF(E53&gt;=$I$17,$H$17,IF(E53&lt;=$J$14,$H$14,IF(E53&gt;=$I$16,$H$16,IF(E53&gt;=$I$15,$H$15))))</f>
        <v>ЗАДОВОЛИТЕЛНА</v>
      </c>
    </row>
    <row r="54" spans="3:6" s="35" customFormat="1" ht="18.5" x14ac:dyDescent="0.25">
      <c r="C54" s="150" t="s">
        <v>30</v>
      </c>
      <c r="D54" s="151"/>
      <c r="E54" s="151"/>
      <c r="F54" s="152"/>
    </row>
    <row r="55" spans="3:6" s="35" customFormat="1" ht="134.5" customHeight="1" x14ac:dyDescent="0.25">
      <c r="C55" s="83">
        <v>27</v>
      </c>
      <c r="D55" s="109" t="s">
        <v>108</v>
      </c>
      <c r="E55" s="67">
        <v>3</v>
      </c>
      <c r="F55" s="95" t="s">
        <v>109</v>
      </c>
    </row>
    <row r="56" spans="3:6" s="35" customFormat="1" ht="409.5" x14ac:dyDescent="0.25">
      <c r="C56" s="84">
        <v>28</v>
      </c>
      <c r="D56" s="112" t="s">
        <v>110</v>
      </c>
      <c r="E56" s="64">
        <v>4</v>
      </c>
      <c r="F56" s="94" t="s">
        <v>113</v>
      </c>
    </row>
    <row r="57" spans="3:6" s="35" customFormat="1" ht="339.5" customHeight="1" x14ac:dyDescent="0.25">
      <c r="C57" s="84">
        <v>29</v>
      </c>
      <c r="D57" s="112" t="s">
        <v>111</v>
      </c>
      <c r="E57" s="64">
        <v>4</v>
      </c>
      <c r="F57" s="94" t="s">
        <v>112</v>
      </c>
    </row>
    <row r="58" spans="3:6" s="35" customFormat="1" ht="149.5" customHeight="1" x14ac:dyDescent="0.25">
      <c r="C58" s="84">
        <v>30</v>
      </c>
      <c r="D58" s="112" t="s">
        <v>43</v>
      </c>
      <c r="E58" s="64">
        <v>4</v>
      </c>
      <c r="F58" s="94" t="s">
        <v>115</v>
      </c>
    </row>
    <row r="59" spans="3:6" s="35" customFormat="1" ht="126.5" customHeight="1" x14ac:dyDescent="0.25">
      <c r="C59" s="84">
        <v>31</v>
      </c>
      <c r="D59" s="112" t="s">
        <v>114</v>
      </c>
      <c r="E59" s="64">
        <v>3</v>
      </c>
      <c r="F59" s="94" t="s">
        <v>116</v>
      </c>
    </row>
    <row r="60" spans="3:6" s="35" customFormat="1" ht="71.5" customHeight="1" x14ac:dyDescent="0.25">
      <c r="C60" s="84">
        <v>32</v>
      </c>
      <c r="D60" s="112" t="s">
        <v>44</v>
      </c>
      <c r="E60" s="67">
        <v>4</v>
      </c>
      <c r="F60" s="94" t="s">
        <v>117</v>
      </c>
    </row>
    <row r="61" spans="3:6" s="35" customFormat="1" ht="130" x14ac:dyDescent="0.3">
      <c r="C61" s="84">
        <v>33</v>
      </c>
      <c r="D61" s="113" t="s">
        <v>118</v>
      </c>
      <c r="E61" s="64">
        <v>3</v>
      </c>
      <c r="F61" s="94" t="s">
        <v>121</v>
      </c>
    </row>
    <row r="62" spans="3:6" s="35" customFormat="1" ht="86.5" customHeight="1" thickBot="1" x14ac:dyDescent="0.3">
      <c r="C62" s="85">
        <v>34</v>
      </c>
      <c r="D62" s="114" t="s">
        <v>45</v>
      </c>
      <c r="E62" s="64">
        <v>3</v>
      </c>
      <c r="F62" s="97" t="s">
        <v>122</v>
      </c>
    </row>
    <row r="63" spans="3:6" s="35" customFormat="1" ht="119" customHeight="1" thickBot="1" x14ac:dyDescent="0.3">
      <c r="C63" s="85">
        <v>35</v>
      </c>
      <c r="D63" s="114" t="s">
        <v>119</v>
      </c>
      <c r="E63" s="115">
        <v>2</v>
      </c>
      <c r="F63" s="100" t="s">
        <v>120</v>
      </c>
    </row>
    <row r="64" spans="3:6" s="35" customFormat="1" ht="38.5" customHeight="1" thickBot="1" x14ac:dyDescent="0.3">
      <c r="C64" s="148" t="s">
        <v>27</v>
      </c>
      <c r="D64" s="149"/>
      <c r="E64" s="25">
        <f>AVERAGE(E55:E63)</f>
        <v>3.3333333333333335</v>
      </c>
      <c r="F64" s="26" t="str">
        <f>IF(E64&gt;=$I$17,$H$17,IF(E64&lt;=$J$14,$H$14,IF(E64&gt;=$I$16,$H$16,IF(E64&gt;=$I$15,$H$15))))</f>
        <v>ДОБРА</v>
      </c>
    </row>
    <row r="65" spans="3:8" s="35" customFormat="1" ht="19" thickBot="1" x14ac:dyDescent="0.3">
      <c r="C65" s="153" t="s">
        <v>20</v>
      </c>
      <c r="D65" s="154"/>
      <c r="E65" s="154"/>
      <c r="F65" s="155"/>
    </row>
    <row r="66" spans="3:8" s="35" customFormat="1" ht="117" customHeight="1" x14ac:dyDescent="0.25">
      <c r="C66" s="83">
        <v>36</v>
      </c>
      <c r="D66" s="109" t="s">
        <v>47</v>
      </c>
      <c r="E66" s="60">
        <v>3</v>
      </c>
      <c r="F66" s="95" t="s">
        <v>123</v>
      </c>
    </row>
    <row r="67" spans="3:8" s="35" customFormat="1" ht="192" customHeight="1" x14ac:dyDescent="0.25">
      <c r="C67" s="83">
        <v>37</v>
      </c>
      <c r="D67" s="109" t="s">
        <v>124</v>
      </c>
      <c r="E67" s="107">
        <v>2</v>
      </c>
      <c r="F67" s="95" t="s">
        <v>125</v>
      </c>
    </row>
    <row r="68" spans="3:8" s="35" customFormat="1" ht="256" customHeight="1" x14ac:dyDescent="0.25">
      <c r="C68" s="84">
        <v>38</v>
      </c>
      <c r="D68" s="112" t="s">
        <v>127</v>
      </c>
      <c r="E68" s="111">
        <v>3</v>
      </c>
      <c r="F68" s="94" t="s">
        <v>131</v>
      </c>
    </row>
    <row r="69" spans="3:8" s="35" customFormat="1" ht="111.5" customHeight="1" x14ac:dyDescent="0.25">
      <c r="C69" s="84">
        <v>39</v>
      </c>
      <c r="D69" s="110" t="s">
        <v>128</v>
      </c>
      <c r="E69" s="66">
        <v>3</v>
      </c>
      <c r="F69" s="94" t="s">
        <v>130</v>
      </c>
    </row>
    <row r="70" spans="3:8" s="35" customFormat="1" ht="91.5" customHeight="1" x14ac:dyDescent="0.25">
      <c r="C70" s="86">
        <v>40</v>
      </c>
      <c r="D70" s="117" t="s">
        <v>129</v>
      </c>
      <c r="E70" s="66">
        <v>3</v>
      </c>
      <c r="F70" s="97" t="s">
        <v>133</v>
      </c>
    </row>
    <row r="71" spans="3:8" s="35" customFormat="1" ht="117" x14ac:dyDescent="0.25">
      <c r="C71" s="86">
        <v>41</v>
      </c>
      <c r="D71" s="116" t="s">
        <v>126</v>
      </c>
      <c r="E71" s="64">
        <v>3</v>
      </c>
      <c r="F71" s="97" t="s">
        <v>134</v>
      </c>
    </row>
    <row r="72" spans="3:8" s="35" customFormat="1" ht="116" customHeight="1" thickBot="1" x14ac:dyDescent="0.3">
      <c r="C72" s="85">
        <v>42</v>
      </c>
      <c r="D72" s="118" t="s">
        <v>23</v>
      </c>
      <c r="E72" s="98">
        <v>4</v>
      </c>
      <c r="F72" s="100" t="s">
        <v>132</v>
      </c>
    </row>
    <row r="73" spans="3:8" s="35" customFormat="1" ht="36" customHeight="1" thickBot="1" x14ac:dyDescent="0.3">
      <c r="C73" s="156" t="s">
        <v>28</v>
      </c>
      <c r="D73" s="157"/>
      <c r="E73" s="17">
        <f>AVERAGE(E66:E72)</f>
        <v>3</v>
      </c>
      <c r="F73" s="18" t="str">
        <f>IF(E73&gt;=$I$17,$H$17,IF(E73&lt;=$J$14,$H$14,IF(E73&gt;=$I$16,$H$16,IF(E73&gt;=$I$15,$H$15))))</f>
        <v>ЗАДОВОЛИТЕЛНА</v>
      </c>
    </row>
    <row r="74" spans="3:8" s="35" customFormat="1" ht="19" thickBot="1" x14ac:dyDescent="0.3">
      <c r="C74" s="138" t="s">
        <v>21</v>
      </c>
      <c r="D74" s="139"/>
      <c r="E74" s="139"/>
      <c r="F74" s="140"/>
    </row>
    <row r="75" spans="3:8" s="35" customFormat="1" ht="135.5" customHeight="1" x14ac:dyDescent="0.25">
      <c r="C75" s="78">
        <v>43</v>
      </c>
      <c r="D75" s="104" t="s">
        <v>135</v>
      </c>
      <c r="E75" s="60">
        <v>3</v>
      </c>
      <c r="F75" s="94" t="s">
        <v>143</v>
      </c>
    </row>
    <row r="76" spans="3:8" s="35" customFormat="1" ht="91" x14ac:dyDescent="0.25">
      <c r="C76" s="78">
        <v>44</v>
      </c>
      <c r="D76" s="105" t="s">
        <v>136</v>
      </c>
      <c r="E76" s="66">
        <v>3</v>
      </c>
      <c r="F76" s="94" t="s">
        <v>144</v>
      </c>
    </row>
    <row r="77" spans="3:8" s="35" customFormat="1" ht="107.5" customHeight="1" x14ac:dyDescent="0.25">
      <c r="C77" s="78">
        <v>45</v>
      </c>
      <c r="D77" s="104" t="s">
        <v>137</v>
      </c>
      <c r="E77" s="64">
        <v>4</v>
      </c>
      <c r="F77" s="108" t="s">
        <v>140</v>
      </c>
    </row>
    <row r="78" spans="3:8" s="35" customFormat="1" ht="117" x14ac:dyDescent="0.25">
      <c r="C78" s="78">
        <v>46</v>
      </c>
      <c r="D78" s="104" t="s">
        <v>138</v>
      </c>
      <c r="E78" s="64">
        <v>4</v>
      </c>
      <c r="F78" s="94" t="s">
        <v>141</v>
      </c>
    </row>
    <row r="79" spans="3:8" s="35" customFormat="1" ht="130.5" thickBot="1" x14ac:dyDescent="0.3">
      <c r="C79" s="82">
        <v>47</v>
      </c>
      <c r="D79" s="119" t="s">
        <v>139</v>
      </c>
      <c r="E79" s="64">
        <v>3</v>
      </c>
      <c r="F79" s="97" t="s">
        <v>142</v>
      </c>
    </row>
    <row r="80" spans="3:8" s="35" customFormat="1" ht="30.65" customHeight="1" x14ac:dyDescent="0.25">
      <c r="C80" s="141" t="s">
        <v>25</v>
      </c>
      <c r="D80" s="142"/>
      <c r="E80" s="21">
        <f>AVERAGE(E75:E79)</f>
        <v>3.4</v>
      </c>
      <c r="F80" s="22" t="str">
        <f>IF(E80&gt;=$I$17,$H$17,IF(E80&lt;=$J$14,$H$14,IF(E80&gt;=$I$16,$H$16,IF(E80&gt;=$I$15,$H$15))))</f>
        <v>ДОБРА</v>
      </c>
      <c r="H80" s="48"/>
    </row>
    <row r="81" spans="3:6" s="35" customFormat="1" ht="4.1500000000000004" customHeight="1" x14ac:dyDescent="0.25">
      <c r="C81" s="87"/>
      <c r="D81" s="16"/>
      <c r="E81" s="19"/>
      <c r="F81" s="20"/>
    </row>
    <row r="82" spans="3:6" s="35" customFormat="1" ht="48" customHeight="1" thickBot="1" x14ac:dyDescent="0.3">
      <c r="C82" s="143" t="s">
        <v>24</v>
      </c>
      <c r="D82" s="144"/>
      <c r="E82" s="23">
        <f>AVERAGE(E80,E73,E64,E53,E44)</f>
        <v>3.2128320802005015</v>
      </c>
      <c r="F82" s="24" t="str">
        <f>IF(E82&gt;=$I$17,$H$17,IF(E82&lt;=$J$14,$H$14,IF(E82&gt;=$I$16,$H$16,IF(E82&gt;=$I$15,$H$15))))</f>
        <v>ДОБРА</v>
      </c>
    </row>
    <row r="83" spans="3:6" ht="4.9000000000000004" customHeight="1" x14ac:dyDescent="0.35"/>
    <row r="84" spans="3:6" ht="4.9000000000000004" customHeight="1" x14ac:dyDescent="0.35"/>
    <row r="85" spans="3:6" ht="4.9000000000000004" customHeight="1" x14ac:dyDescent="0.35"/>
    <row r="86" spans="3:6" ht="4.9000000000000004" customHeight="1" x14ac:dyDescent="0.35"/>
    <row r="87" spans="3:6" ht="4.9000000000000004" customHeight="1" x14ac:dyDescent="0.35"/>
    <row r="88" spans="3:6" ht="4.9000000000000004" customHeight="1" x14ac:dyDescent="0.35"/>
    <row r="109" spans="4:5" x14ac:dyDescent="0.35">
      <c r="D109" s="169" t="s">
        <v>145</v>
      </c>
    </row>
    <row r="110" spans="4:5" x14ac:dyDescent="0.35">
      <c r="D110" s="57" t="s">
        <v>53</v>
      </c>
      <c r="E110" s="58"/>
    </row>
    <row r="111" spans="4:5" x14ac:dyDescent="0.35">
      <c r="D111" s="57" t="s">
        <v>54</v>
      </c>
      <c r="E111" s="58"/>
    </row>
    <row r="112" spans="4:5" x14ac:dyDescent="0.35">
      <c r="D112" s="59" t="s">
        <v>55</v>
      </c>
      <c r="E112" s="58"/>
    </row>
    <row r="113" spans="3:5" x14ac:dyDescent="0.35">
      <c r="D113" s="57" t="s">
        <v>56</v>
      </c>
      <c r="E113" s="58"/>
    </row>
    <row r="114" spans="3:5" x14ac:dyDescent="0.35">
      <c r="D114" s="57" t="s">
        <v>57</v>
      </c>
      <c r="E114" s="58"/>
    </row>
    <row r="115" spans="3:5" x14ac:dyDescent="0.35">
      <c r="D115" s="57"/>
      <c r="E115" s="58"/>
    </row>
    <row r="116" spans="3:5" x14ac:dyDescent="0.35">
      <c r="D116" s="57"/>
      <c r="E116" s="58"/>
    </row>
    <row r="117" spans="3:5" x14ac:dyDescent="0.35">
      <c r="C117" s="88"/>
      <c r="D117" s="59"/>
      <c r="E117" s="58"/>
    </row>
    <row r="118" spans="3:5" x14ac:dyDescent="0.35">
      <c r="C118" s="88"/>
      <c r="D118" s="57"/>
      <c r="E118" s="58"/>
    </row>
    <row r="119" spans="3:5" x14ac:dyDescent="0.35">
      <c r="C119" s="88"/>
      <c r="D119" s="57"/>
      <c r="E119" s="58"/>
    </row>
    <row r="120" spans="3:5" x14ac:dyDescent="0.35">
      <c r="C120" s="88"/>
      <c r="D120" s="56"/>
    </row>
    <row r="121" spans="3:5" x14ac:dyDescent="0.35">
      <c r="C121" s="88"/>
      <c r="D121" s="49"/>
    </row>
    <row r="122" spans="3:5" x14ac:dyDescent="0.35">
      <c r="C122" s="88"/>
      <c r="D122" s="49"/>
    </row>
    <row r="123" spans="3:5" x14ac:dyDescent="0.35">
      <c r="C123" s="88"/>
      <c r="D123" s="49"/>
    </row>
    <row r="124" spans="3:5" x14ac:dyDescent="0.35">
      <c r="C124" s="88"/>
      <c r="D124" s="49"/>
    </row>
    <row r="125" spans="3:5" x14ac:dyDescent="0.35">
      <c r="C125" s="88"/>
      <c r="D125" s="49"/>
    </row>
    <row r="126" spans="3:5" x14ac:dyDescent="0.35">
      <c r="C126" s="88"/>
      <c r="D126" s="49"/>
    </row>
    <row r="127" spans="3:5" x14ac:dyDescent="0.35">
      <c r="C127" s="88"/>
      <c r="D127" s="49"/>
    </row>
  </sheetData>
  <sheetProtection selectLockedCells="1" selectUnlockedCells="1"/>
  <customSheetViews>
    <customSheetView guid="{C44C7891-976F-4C75-9E4B-FD1D8A8D4FB5}" scale="110" showPageBreaks="1" printArea="1" hiddenColumns="1" topLeftCell="A76">
      <selection activeCell="D61" sqref="D61"/>
      <pageMargins left="0" right="0" top="0.75" bottom="0.75" header="0.3" footer="0.3"/>
      <pageSetup paperSize="9" orientation="portrait" horizontalDpi="400" verticalDpi="200" r:id="rId1"/>
    </customSheetView>
    <customSheetView guid="{789D77B1-A5E0-403A-B804-E71F989F014D}" showPageBreaks="1" printArea="1" hiddenColumns="1" topLeftCell="A52">
      <selection activeCell="M56" sqref="M56"/>
      <pageMargins left="0" right="0" top="0.75" bottom="0.75" header="0.3" footer="0.3"/>
      <pageSetup paperSize="9" orientation="portrait" horizontalDpi="400" verticalDpi="200" r:id="rId2"/>
    </customSheetView>
    <customSheetView guid="{8497F79D-2C75-4167-834C-D55B187EEAC4}" showRowCol="0" hiddenColumns="1">
      <selection activeCell="C2" sqref="C2:F2"/>
      <pageMargins left="0" right="0" top="0.75" bottom="0.75" header="0.3" footer="0.3"/>
      <pageSetup paperSize="9" orientation="portrait" horizontalDpi="400" verticalDpi="200" r:id="rId3"/>
    </customSheetView>
    <customSheetView guid="{F95BAE57-64A0-49ED-BAE0-CAC0E32084FA}" scale="70" showPageBreaks="1" topLeftCell="A39">
      <selection activeCell="J24" sqref="J24"/>
      <pageMargins left="0.70866141732283472" right="0.31496062992125984" top="0.35433070866141736" bottom="0.15748031496062992" header="0.31496062992125984" footer="0.31496062992125984"/>
      <pageSetup paperSize="9" orientation="landscape" horizontalDpi="400" verticalDpi="200" r:id="rId4"/>
    </customSheetView>
    <customSheetView guid="{85318034-5F43-4A66-B9BA-3BAE7D23105F}" scale="90" showGridLines="0" showRowCol="0" hiddenColumns="1">
      <selection activeCell="L69" sqref="L69"/>
      <pageMargins left="0.25" right="0.25" top="0.75" bottom="0.75" header="0.3" footer="0.3"/>
      <pageSetup paperSize="9" orientation="landscape" horizontalDpi="400" verticalDpi="200" r:id="rId5"/>
    </customSheetView>
    <customSheetView guid="{926320B3-8FBA-4E17-B9E5-BFC074FB4AE6}" scale="90" hiddenColumns="1">
      <pane ySplit="14" topLeftCell="A15" activePane="bottomLeft" state="frozen"/>
      <selection pane="bottomLeft" activeCell="M7" sqref="M7"/>
      <pageMargins left="0.70866141732283472" right="0.31496062992125984" top="0.35433070866141736" bottom="0.15748031496062992" header="0.31496062992125984" footer="0.31496062992125984"/>
      <pageSetup paperSize="9" orientation="landscape" horizontalDpi="400" verticalDpi="200" r:id="rId6"/>
    </customSheetView>
    <customSheetView guid="{94E07A01-2805-4FB6-9750-99EE1812A8A7}" scale="90">
      <pane ySplit="14" topLeftCell="A15" activePane="bottomLeft" state="frozen"/>
      <selection pane="bottomLeft" activeCell="D18" sqref="D18"/>
      <pageMargins left="0.70866141732283472" right="0.31496062992125984" top="0.35433070866141736" bottom="0.15748031496062992" header="0.31496062992125984" footer="0.31496062992125984"/>
      <pageSetup paperSize="9" orientation="landscape" horizontalDpi="400" verticalDpi="200" r:id="rId7"/>
    </customSheetView>
    <customSheetView guid="{98E7FD86-0791-4C64-A3C2-3F1FF72ABF64}" scale="90">
      <pane ySplit="14" topLeftCell="A15" activePane="bottomLeft" state="frozen"/>
      <selection pane="bottomLeft" activeCell="I18" sqref="I18"/>
      <pageMargins left="0.70866141732283472" right="0.31496062992125984" top="0.35433070866141736" bottom="0.15748031496062992" header="0.31496062992125984" footer="0.31496062992125984"/>
      <pageSetup paperSize="9" orientation="landscape" horizontalDpi="400" verticalDpi="200" r:id="rId8"/>
    </customSheetView>
    <customSheetView guid="{16855F67-37AB-4752-AA23-96FD6EA2F3E5}" showPageBreaks="1" printArea="1" hiddenColumns="1" topLeftCell="A68">
      <selection activeCell="F72" sqref="F72"/>
      <pageMargins left="0" right="0" top="0.15748031496062992" bottom="0.15748031496062992" header="0.11811023622047245" footer="0.11811023622047245"/>
      <pageSetup paperSize="9" orientation="portrait" horizontalDpi="400" verticalDpi="200" r:id="rId9"/>
    </customSheetView>
    <customSheetView guid="{E00590C4-D827-4B15-AB1C-AA99E4143F62}" topLeftCell="A53">
      <selection activeCell="L57" sqref="L57"/>
      <pageMargins left="0.70866141732283472" right="0.31496062992125984" top="0.35433070866141736" bottom="0.15748031496062992" header="0.31496062992125984" footer="0.31496062992125984"/>
      <pageSetup paperSize="9" orientation="landscape" horizontalDpi="400" verticalDpi="200" r:id="rId10"/>
    </customSheetView>
    <customSheetView guid="{B598AE22-1914-4CDF-8570-CC3F4C245B98}" showRowCol="0" hiddenColumns="1" topLeftCell="A76">
      <selection activeCell="M85" sqref="L85:M85"/>
      <pageMargins left="0" right="0" top="0.75" bottom="0.75" header="0.3" footer="0.3"/>
      <pageSetup paperSize="9" orientation="portrait" horizontalDpi="400" verticalDpi="200" r:id="rId11"/>
    </customSheetView>
    <customSheetView guid="{EE5BC827-41E1-4285-84DD-409462C078D7}" scale="110" showPageBreaks="1" printArea="1" hiddenColumns="1" topLeftCell="A75">
      <selection activeCell="D78" sqref="D78"/>
      <pageMargins left="0" right="0" top="0.75" bottom="0.75" header="0.3" footer="0.3"/>
      <pageSetup paperSize="9" orientation="portrait" horizontalDpi="400" verticalDpi="200" r:id="rId12"/>
    </customSheetView>
  </customSheetViews>
  <mergeCells count="24">
    <mergeCell ref="C44:D44"/>
    <mergeCell ref="C13:F13"/>
    <mergeCell ref="D14:F14"/>
    <mergeCell ref="D15:F15"/>
    <mergeCell ref="D16:F16"/>
    <mergeCell ref="D17:F17"/>
    <mergeCell ref="C74:F74"/>
    <mergeCell ref="C80:D80"/>
    <mergeCell ref="C82:D82"/>
    <mergeCell ref="C45:F45"/>
    <mergeCell ref="C53:D53"/>
    <mergeCell ref="C54:F54"/>
    <mergeCell ref="C64:D64"/>
    <mergeCell ref="C65:F65"/>
    <mergeCell ref="C73:D73"/>
    <mergeCell ref="C2:F2"/>
    <mergeCell ref="C4:F4"/>
    <mergeCell ref="C39:F39"/>
    <mergeCell ref="C19:F19"/>
    <mergeCell ref="C20:F20"/>
    <mergeCell ref="C27:F27"/>
    <mergeCell ref="C30:F30"/>
    <mergeCell ref="C34:F34"/>
    <mergeCell ref="C6:F6"/>
  </mergeCells>
  <conditionalFormatting sqref="E44 E53 E64 E73 E80:E82">
    <cfRule type="cellIs" dxfId="11" priority="57" operator="between">
      <formula>$I$14</formula>
      <formula>$J$14</formula>
    </cfRule>
  </conditionalFormatting>
  <conditionalFormatting sqref="E44 E53 E64 E73 E80:E82">
    <cfRule type="cellIs" dxfId="10" priority="62" operator="between">
      <formula>$I$15</formula>
      <formula>$J$15</formula>
    </cfRule>
  </conditionalFormatting>
  <conditionalFormatting sqref="E44 E53 E64 E73 E80:E82">
    <cfRule type="cellIs" dxfId="9" priority="67" stopIfTrue="1" operator="between">
      <formula>$I$16</formula>
      <formula>$J$16</formula>
    </cfRule>
  </conditionalFormatting>
  <conditionalFormatting sqref="E44 E53 E64 E73 E80:E82">
    <cfRule type="cellIs" dxfId="8" priority="72" operator="between">
      <formula>$I$17</formula>
      <formula>$J$17</formula>
    </cfRule>
  </conditionalFormatting>
  <conditionalFormatting sqref="F82 F73 F64 F53 F44">
    <cfRule type="cellIs" dxfId="7" priority="77" operator="equal">
      <formula>$H$17</formula>
    </cfRule>
    <cfRule type="cellIs" dxfId="6" priority="78" operator="equal">
      <formula>$H$16</formula>
    </cfRule>
    <cfRule type="cellIs" dxfId="5" priority="79" operator="equal">
      <formula>$H$15</formula>
    </cfRule>
    <cfRule type="cellIs" dxfId="4" priority="80" operator="equal">
      <formula>$H$14</formula>
    </cfRule>
  </conditionalFormatting>
  <conditionalFormatting sqref="F80:F81">
    <cfRule type="cellIs" dxfId="3" priority="97" operator="equal">
      <formula>$H$17</formula>
    </cfRule>
    <cfRule type="cellIs" dxfId="2" priority="98" stopIfTrue="1" operator="equal">
      <formula>$H$16</formula>
    </cfRule>
    <cfRule type="cellIs" dxfId="1" priority="99" operator="equal">
      <formula>$H$15</formula>
    </cfRule>
    <cfRule type="cellIs" dxfId="0" priority="100" operator="equal">
      <formula>$H$14</formula>
    </cfRule>
  </conditionalFormatting>
  <dataValidations count="1">
    <dataValidation type="list" showInputMessage="1" showErrorMessage="1" sqref="E21:E26 E55:E63 E31:E33 E66:E72 E46:E52 E40:E43 E35:E38 E28:E29 E75:E79" xr:uid="{00000000-0002-0000-0000-000000000000}">
      <formula1>$C$14:$C$17</formula1>
    </dataValidation>
  </dataValidations>
  <pageMargins left="0" right="0" top="0.75" bottom="0.75" header="0.3" footer="0.3"/>
  <pageSetup paperSize="9" orientation="portrait" horizontalDpi="400" verticalDpi="200" r:id="rId13"/>
  <ignoredErrors>
    <ignoredError sqref="E80:F80 E44:F44 E53:F53 E64:F64 E73:F73 E82:F82" evalError="1"/>
  </ignoredError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G10"/>
  <sheetViews>
    <sheetView workbookViewId="0">
      <selection activeCell="C13" sqref="C13"/>
    </sheetView>
  </sheetViews>
  <sheetFormatPr defaultColWidth="8.81640625" defaultRowHeight="14.5" x14ac:dyDescent="0.35"/>
  <cols>
    <col min="1" max="1" width="8.81640625" style="8"/>
    <col min="2" max="7" width="22.453125" style="8" customWidth="1"/>
    <col min="8" max="16384" width="8.81640625" style="8"/>
  </cols>
  <sheetData>
    <row r="6" spans="2:7" ht="15" thickBot="1" x14ac:dyDescent="0.4"/>
    <row r="7" spans="2:7" ht="20.5" thickBot="1" x14ac:dyDescent="0.4">
      <c r="B7" s="6" t="s">
        <v>13</v>
      </c>
      <c r="C7" s="4" t="s">
        <v>1</v>
      </c>
      <c r="D7" s="1" t="s">
        <v>3</v>
      </c>
      <c r="E7" s="5" t="s">
        <v>2</v>
      </c>
      <c r="F7" s="1" t="s">
        <v>4</v>
      </c>
      <c r="G7" s="9" t="s">
        <v>5</v>
      </c>
    </row>
    <row r="8" spans="2:7" ht="43.15" customHeight="1" x14ac:dyDescent="0.35">
      <c r="B8" s="7" t="s">
        <v>0</v>
      </c>
      <c r="C8" s="3">
        <v>20</v>
      </c>
      <c r="D8" s="2">
        <v>20</v>
      </c>
      <c r="E8" s="3">
        <v>20</v>
      </c>
      <c r="F8" s="2">
        <v>20</v>
      </c>
      <c r="G8" s="10">
        <v>20</v>
      </c>
    </row>
    <row r="9" spans="2:7" ht="15" thickBot="1" x14ac:dyDescent="0.4">
      <c r="B9" s="12">
        <f>SUM(C8:G8)</f>
        <v>100</v>
      </c>
      <c r="C9" s="13">
        <f>(C8*C10)</f>
        <v>69.473684210526315</v>
      </c>
      <c r="D9" s="14">
        <f>(D8*D10)</f>
        <v>57.142857142857146</v>
      </c>
      <c r="E9" s="13">
        <f>(E8*E10)</f>
        <v>66.666666666666671</v>
      </c>
      <c r="F9" s="14">
        <f>(F8*F10)</f>
        <v>60</v>
      </c>
      <c r="G9" s="15">
        <f>(G8*G10)</f>
        <v>68</v>
      </c>
    </row>
    <row r="10" spans="2:7" ht="15" thickBot="1" x14ac:dyDescent="0.4">
      <c r="B10" s="11">
        <f>Sheet1!$E$82</f>
        <v>3.2128320802005015</v>
      </c>
      <c r="C10" s="11">
        <f>Sheet1!$E$44</f>
        <v>3.4736842105263159</v>
      </c>
      <c r="D10" s="11">
        <f>Sheet1!$E$53</f>
        <v>2.8571428571428572</v>
      </c>
      <c r="E10" s="11">
        <f>Sheet1!$E$64</f>
        <v>3.3333333333333335</v>
      </c>
      <c r="F10" s="11">
        <f>Sheet1!$E$73</f>
        <v>3</v>
      </c>
      <c r="G10" s="11">
        <f>Sheet1!$E$80</f>
        <v>3.4</v>
      </c>
    </row>
  </sheetData>
  <customSheetViews>
    <customSheetView guid="{C44C7891-976F-4C75-9E4B-FD1D8A8D4FB5}" state="hidden">
      <selection activeCell="C13" sqref="C13"/>
      <pageMargins left="0.7" right="0.7" top="0.75" bottom="0.75" header="0.3" footer="0.3"/>
    </customSheetView>
    <customSheetView guid="{789D77B1-A5E0-403A-B804-E71F989F014D}" state="hidden">
      <selection activeCell="C13" sqref="C13"/>
      <pageMargins left="0.7" right="0.7" top="0.75" bottom="0.75" header="0.3" footer="0.3"/>
    </customSheetView>
    <customSheetView guid="{8497F79D-2C75-4167-834C-D55B187EEAC4}" state="hidden">
      <selection activeCell="C13" sqref="C13"/>
      <pageMargins left="0.7" right="0.7" top="0.75" bottom="0.75" header="0.3" footer="0.3"/>
    </customSheetView>
    <customSheetView guid="{F95BAE57-64A0-49ED-BAE0-CAC0E32084FA}" state="hidden">
      <selection activeCell="C13" sqref="C13"/>
      <pageMargins left="0.7" right="0.7" top="0.75" bottom="0.75" header="0.3" footer="0.3"/>
    </customSheetView>
    <customSheetView guid="{85318034-5F43-4A66-B9BA-3BAE7D23105F}" state="hidden">
      <selection activeCell="C13" sqref="C13"/>
      <pageMargins left="0.7" right="0.7" top="0.75" bottom="0.75" header="0.3" footer="0.3"/>
    </customSheetView>
    <customSheetView guid="{926320B3-8FBA-4E17-B9E5-BFC074FB4AE6}" state="hidden">
      <selection activeCell="C13" sqref="C13"/>
      <pageMargins left="0.7" right="0.7" top="0.75" bottom="0.75" header="0.3" footer="0.3"/>
    </customSheetView>
    <customSheetView guid="{94E07A01-2805-4FB6-9750-99EE1812A8A7}" state="hidden">
      <selection activeCell="C13" sqref="C13"/>
      <pageMargins left="0.7" right="0.7" top="0.75" bottom="0.75" header="0.3" footer="0.3"/>
    </customSheetView>
    <customSheetView guid="{98E7FD86-0791-4C64-A3C2-3F1FF72ABF64}" state="hidden">
      <selection activeCell="C13" sqref="C13"/>
      <pageMargins left="0.7" right="0.7" top="0.75" bottom="0.75" header="0.3" footer="0.3"/>
    </customSheetView>
    <customSheetView guid="{16855F67-37AB-4752-AA23-96FD6EA2F3E5}" state="hidden">
      <selection activeCell="C13" sqref="C13"/>
      <pageMargins left="0.7" right="0.7" top="0.75" bottom="0.75" header="0.3" footer="0.3"/>
    </customSheetView>
    <customSheetView guid="{E00590C4-D827-4B15-AB1C-AA99E4143F62}" state="hidden">
      <selection activeCell="C13" sqref="C13"/>
      <pageMargins left="0.7" right="0.7" top="0.75" bottom="0.75" header="0.3" footer="0.3"/>
    </customSheetView>
    <customSheetView guid="{B598AE22-1914-4CDF-8570-CC3F4C245B98}" state="hidden">
      <selection activeCell="C13" sqref="C13"/>
      <pageMargins left="0.7" right="0.7" top="0.75" bottom="0.75" header="0.3" footer="0.3"/>
    </customSheetView>
    <customSheetView guid="{EE5BC827-41E1-4285-84DD-409462C078D7}" state="hidden">
      <selection activeCell="C13" sqref="C13"/>
      <pageMargins left="0.7" right="0.7" top="0.75" bottom="0.75" header="0.3" footer="0.3"/>
    </customSheetView>
  </customSheetViews>
  <dataValidations count="2">
    <dataValidation allowBlank="1" showInputMessage="1" showErrorMessage="1" errorTitle="ВНИМАНИЕ" error="Въвели сте фактор извън лимита!" sqref="C8:G8" xr:uid="{00000000-0002-0000-0100-000000000000}"/>
    <dataValidation type="whole" operator="equal" allowBlank="1" showInputMessage="1" showErrorMessage="1" errorTitle="ВНИМАНИЕ" error="СБОРЪТ НА ТЕЖЕСТИТЕ ТРЯБВА ДА Е РАВЕН НА 100!" sqref="B9" xr:uid="{00000000-0002-0000-0100-000001000000}">
      <formula1>100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Company>PIFKA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SBELCHEV</dc:creator>
  <cp:lastModifiedBy>T.Staykov</cp:lastModifiedBy>
  <cp:lastPrinted>2025-02-07T11:13:56Z</cp:lastPrinted>
  <dcterms:created xsi:type="dcterms:W3CDTF">2004-07-14T12:19:14Z</dcterms:created>
  <dcterms:modified xsi:type="dcterms:W3CDTF">2025-02-07T11:15:34Z</dcterms:modified>
</cp:coreProperties>
</file>